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
    </mc:Choice>
  </mc:AlternateContent>
  <bookViews>
    <workbookView xWindow="-165" yWindow="6465" windowWidth="17400" windowHeight="11640"/>
  </bookViews>
  <sheets>
    <sheet name="Contents" sheetId="6" r:id="rId1"/>
    <sheet name="Natural Gas Pipeline Projects" sheetId="9" r:id="rId2"/>
    <sheet name="Historical Projects"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Projects'!$A$2:$V$978</definedName>
    <definedName name="_xlnm._FilterDatabase" localSheetId="1" hidden="1">'Natural Gas Pipeline Projects'!$A$2:$X$942</definedName>
    <definedName name="AddedCapacity" localSheetId="1">'Natural Gas Pipeline Projects'!$Q$3:$Q$167</definedName>
    <definedName name="AddedCapacity">'Historical Projects'!$Q$3:$Q$200</definedName>
    <definedName name="AddedCapacityColumn" localSheetId="1">'Natural Gas Pipeline Projects'!$Q$2</definedName>
    <definedName name="AddedCapacityColumn">'Historical Projects'!$Q$2</definedName>
    <definedName name="_xlnm.Print_Area" localSheetId="2">'Historical Projects'!$B$2:$G$944</definedName>
    <definedName name="_xlnm.Print_Area" localSheetId="1">'Natural Gas Pipeline Projects'!$B$2:$G$907</definedName>
    <definedName name="_xlnm.Print_Area" localSheetId="4">Regions!$E$12:$R$52</definedName>
    <definedName name="_xlnm.Print_Area" localSheetId="5">Regions_OLD!$D$10:$R$47</definedName>
    <definedName name="_xlnm.Print_Titles" localSheetId="2">'Historical Projects'!$1:$2</definedName>
    <definedName name="_xlnm.Print_Titles" localSheetId="1">'Natural Gas Pipeline Projects'!$1:$2</definedName>
    <definedName name="Project" localSheetId="1">'Natural Gas Pipeline Projects'!$B$3:$B$167</definedName>
    <definedName name="Project">'Historical Projects'!$B$3:$B$200</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Projects'!$E$3:$E$167</definedName>
    <definedName name="Status">'Historical Projects'!$E$3:$E$200</definedName>
    <definedName name="StatusColumn" localSheetId="1">'Natural Gas Pipeline Projects'!$E$2</definedName>
    <definedName name="StatusColumn">'Historical Projects'!$E$2</definedName>
    <definedName name="ThroughStates" localSheetId="1">'Natural Gas Pipeline Projects'!$H$3:$H$167</definedName>
    <definedName name="ThroughStates">'Historical Projects'!$H$3:$H$200</definedName>
    <definedName name="ThroughStatesColumn" localSheetId="1">'Natural Gas Pipeline Projects'!$H$2</definedName>
    <definedName name="ThroughStatesColumn">'Historical Projects'!$H$2</definedName>
    <definedName name="YearInService" localSheetId="1">'Natural Gas Pipeline Projects'!$G$3:$G$167</definedName>
    <definedName name="YearInService">'Historical Projects'!$G$3:$G$200</definedName>
    <definedName name="YearInServiceColumn" localSheetId="1">'Natural Gas Pipeline Projects'!$G$2</definedName>
    <definedName name="YearInServiceColumn">'Historical Projects'!$G$2</definedName>
  </definedNames>
  <calcPr calcId="152511"/>
</workbook>
</file>

<file path=xl/calcChain.xml><?xml version="1.0" encoding="utf-8"?>
<calcChain xmlns="http://schemas.openxmlformats.org/spreadsheetml/2006/main">
  <c r="I11" i="9" l="1"/>
  <c r="L11" i="9" s="1"/>
  <c r="J11" i="9"/>
  <c r="M11" i="9" s="1"/>
  <c r="I12" i="9"/>
  <c r="L12" i="9" s="1"/>
  <c r="J12" i="9"/>
  <c r="M12" i="9" s="1"/>
  <c r="K11" i="9" l="1"/>
  <c r="I9" i="9"/>
  <c r="K75" i="9" l="1"/>
  <c r="J14" i="9" l="1"/>
  <c r="M14" i="9" s="1"/>
  <c r="I14" i="9"/>
  <c r="L14" i="9" s="1"/>
  <c r="J13" i="9"/>
  <c r="M13" i="9" s="1"/>
  <c r="I13" i="9"/>
  <c r="L13" i="9" s="1"/>
  <c r="K14" i="9" l="1"/>
  <c r="K13" i="9"/>
  <c r="J18" i="9"/>
  <c r="M18" i="9" s="1"/>
  <c r="I18" i="9"/>
  <c r="L18" i="9" s="1"/>
  <c r="K18" i="9" l="1"/>
  <c r="I24" i="9"/>
  <c r="L24" i="9" s="1"/>
  <c r="J24" i="9"/>
  <c r="M24" i="9" s="1"/>
  <c r="I22" i="9"/>
  <c r="L22" i="9" s="1"/>
  <c r="J22" i="9"/>
  <c r="M22" i="9" s="1"/>
  <c r="K22" i="9" l="1"/>
  <c r="K24" i="9"/>
  <c r="I35" i="9"/>
  <c r="L35" i="9" s="1"/>
  <c r="J35" i="9"/>
  <c r="M35" i="9" s="1"/>
  <c r="K35" i="9" l="1"/>
  <c r="I53" i="9"/>
  <c r="L53" i="9" s="1"/>
  <c r="J53" i="9"/>
  <c r="M53" i="9" s="1"/>
  <c r="K53" i="9" l="1"/>
  <c r="I63" i="9"/>
  <c r="L63" i="9" s="1"/>
  <c r="J63" i="9"/>
  <c r="M63" i="9" s="1"/>
  <c r="J62" i="9"/>
  <c r="M62" i="9" s="1"/>
  <c r="I62" i="9"/>
  <c r="L62" i="9" s="1"/>
  <c r="I70" i="9"/>
  <c r="L70" i="9" s="1"/>
  <c r="J70" i="9"/>
  <c r="M70" i="9" s="1"/>
  <c r="I66" i="9"/>
  <c r="L66" i="9" s="1"/>
  <c r="J66" i="9"/>
  <c r="M66" i="9" s="1"/>
  <c r="I45" i="9"/>
  <c r="L45" i="9" s="1"/>
  <c r="J45" i="9"/>
  <c r="M45" i="9" s="1"/>
  <c r="I74" i="9"/>
  <c r="L74" i="9" s="1"/>
  <c r="J74" i="9"/>
  <c r="M74" i="9" s="1"/>
  <c r="I58" i="9"/>
  <c r="L58" i="9" s="1"/>
  <c r="J58" i="9"/>
  <c r="M58" i="9" s="1"/>
  <c r="I61" i="9"/>
  <c r="L61" i="9" s="1"/>
  <c r="J61" i="9"/>
  <c r="M61" i="9" s="1"/>
  <c r="I73" i="9"/>
  <c r="L73" i="9" s="1"/>
  <c r="J73" i="9"/>
  <c r="M73" i="9" s="1"/>
  <c r="I72" i="9"/>
  <c r="L72" i="9" s="1"/>
  <c r="J72" i="9"/>
  <c r="M72" i="9" s="1"/>
  <c r="I68" i="9"/>
  <c r="L68" i="9" s="1"/>
  <c r="J68" i="9"/>
  <c r="M68" i="9" s="1"/>
  <c r="I38" i="9"/>
  <c r="L38" i="9" s="1"/>
  <c r="J38" i="9"/>
  <c r="M38" i="9" s="1"/>
  <c r="K38" i="9" l="1"/>
  <c r="K61" i="9"/>
  <c r="K66" i="9"/>
  <c r="K74" i="9"/>
  <c r="K73" i="9"/>
  <c r="K45" i="9"/>
  <c r="K72" i="9"/>
  <c r="K63" i="9"/>
  <c r="K68" i="9"/>
  <c r="K58" i="9"/>
  <c r="K70" i="9"/>
  <c r="K62" i="9"/>
  <c r="J75" i="9"/>
  <c r="I75" i="9"/>
  <c r="J79" i="9" l="1"/>
  <c r="M79" i="9" s="1"/>
  <c r="I79" i="9"/>
  <c r="L79" i="9" s="1"/>
  <c r="K79" i="9" l="1"/>
  <c r="I841" i="4"/>
  <c r="L841" i="4" s="1"/>
  <c r="J841" i="4"/>
  <c r="M841" i="4" s="1"/>
  <c r="I840" i="4"/>
  <c r="L840" i="4" s="1"/>
  <c r="M840" i="4"/>
  <c r="I835" i="4"/>
  <c r="L835" i="4" s="1"/>
  <c r="J835" i="4"/>
  <c r="M835" i="4" s="1"/>
  <c r="K841" i="4" l="1"/>
  <c r="K840" i="4"/>
  <c r="K835" i="4"/>
  <c r="P17" i="9"/>
  <c r="I123" i="9" l="1"/>
  <c r="J123" i="9"/>
  <c r="M123" i="9" s="1"/>
  <c r="J36" i="9"/>
  <c r="M36" i="9" s="1"/>
  <c r="I36" i="9"/>
  <c r="L36" i="9" s="1"/>
  <c r="K36" i="9" l="1"/>
  <c r="L123" i="9"/>
  <c r="K123" i="9" s="1"/>
  <c r="J56" i="9"/>
  <c r="M56" i="9" s="1"/>
  <c r="I56" i="9"/>
  <c r="L56" i="9" s="1"/>
  <c r="K56" i="9" l="1"/>
  <c r="J51" i="9"/>
  <c r="M51" i="9" s="1"/>
  <c r="I51" i="9"/>
  <c r="L51" i="9" s="1"/>
  <c r="J128" i="9"/>
  <c r="M128" i="9" s="1"/>
  <c r="J124" i="9"/>
  <c r="M124" i="9" s="1"/>
  <c r="J27" i="9"/>
  <c r="M27" i="9" s="1"/>
  <c r="J47" i="9"/>
  <c r="M47" i="9" s="1"/>
  <c r="J114" i="9"/>
  <c r="M114" i="9" s="1"/>
  <c r="J17" i="9"/>
  <c r="M17" i="9" s="1"/>
  <c r="J160" i="9"/>
  <c r="M160" i="9" s="1"/>
  <c r="J57" i="9"/>
  <c r="M57" i="9" s="1"/>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J458" i="9"/>
  <c r="J459" i="9"/>
  <c r="J460" i="9"/>
  <c r="J461" i="9"/>
  <c r="J462" i="9"/>
  <c r="J463" i="9"/>
  <c r="J464" i="9"/>
  <c r="J465" i="9"/>
  <c r="J466" i="9"/>
  <c r="J467" i="9"/>
  <c r="J468" i="9"/>
  <c r="J469" i="9"/>
  <c r="J470" i="9"/>
  <c r="J471" i="9"/>
  <c r="J472" i="9"/>
  <c r="J473" i="9"/>
  <c r="J474" i="9"/>
  <c r="J475" i="9"/>
  <c r="J476" i="9"/>
  <c r="J477" i="9"/>
  <c r="J478" i="9"/>
  <c r="J479" i="9"/>
  <c r="J480" i="9"/>
  <c r="J481" i="9"/>
  <c r="J482" i="9"/>
  <c r="J483" i="9"/>
  <c r="J484" i="9"/>
  <c r="J485" i="9"/>
  <c r="J486" i="9"/>
  <c r="J487" i="9"/>
  <c r="J488" i="9"/>
  <c r="J489" i="9"/>
  <c r="J490" i="9"/>
  <c r="J491" i="9"/>
  <c r="J492" i="9"/>
  <c r="J493" i="9"/>
  <c r="J494" i="9"/>
  <c r="J495" i="9"/>
  <c r="J496" i="9"/>
  <c r="J497" i="9"/>
  <c r="J498" i="9"/>
  <c r="J499" i="9"/>
  <c r="J500" i="9"/>
  <c r="J501" i="9"/>
  <c r="J502" i="9"/>
  <c r="J503" i="9"/>
  <c r="J504" i="9"/>
  <c r="J505" i="9"/>
  <c r="J506" i="9"/>
  <c r="J507" i="9"/>
  <c r="J508" i="9"/>
  <c r="J509" i="9"/>
  <c r="J510" i="9"/>
  <c r="J511" i="9"/>
  <c r="J512" i="9"/>
  <c r="J513" i="9"/>
  <c r="J514" i="9"/>
  <c r="J515" i="9"/>
  <c r="J516" i="9"/>
  <c r="J517" i="9"/>
  <c r="J518" i="9"/>
  <c r="J519" i="9"/>
  <c r="J520" i="9"/>
  <c r="J521" i="9"/>
  <c r="J522" i="9"/>
  <c r="J523" i="9"/>
  <c r="J524" i="9"/>
  <c r="J525" i="9"/>
  <c r="J526" i="9"/>
  <c r="J527" i="9"/>
  <c r="J528" i="9"/>
  <c r="J529" i="9"/>
  <c r="J530" i="9"/>
  <c r="J531" i="9"/>
  <c r="J532" i="9"/>
  <c r="J533" i="9"/>
  <c r="J534" i="9"/>
  <c r="J535" i="9"/>
  <c r="J536" i="9"/>
  <c r="J537" i="9"/>
  <c r="J538" i="9"/>
  <c r="J539" i="9"/>
  <c r="J540" i="9"/>
  <c r="J541" i="9"/>
  <c r="J542" i="9"/>
  <c r="J543" i="9"/>
  <c r="J544" i="9"/>
  <c r="J545" i="9"/>
  <c r="J546" i="9"/>
  <c r="J547" i="9"/>
  <c r="J548" i="9"/>
  <c r="J549" i="9"/>
  <c r="J550" i="9"/>
  <c r="J551" i="9"/>
  <c r="J552" i="9"/>
  <c r="J553" i="9"/>
  <c r="J554" i="9"/>
  <c r="J555" i="9"/>
  <c r="J556" i="9"/>
  <c r="J557" i="9"/>
  <c r="J558" i="9"/>
  <c r="J559" i="9"/>
  <c r="J560" i="9"/>
  <c r="J561" i="9"/>
  <c r="J562" i="9"/>
  <c r="J563" i="9"/>
  <c r="J564" i="9"/>
  <c r="J565" i="9"/>
  <c r="J566" i="9"/>
  <c r="J567" i="9"/>
  <c r="J568" i="9"/>
  <c r="J569" i="9"/>
  <c r="J570" i="9"/>
  <c r="J571" i="9"/>
  <c r="J572" i="9"/>
  <c r="J573" i="9"/>
  <c r="J574" i="9"/>
  <c r="J575" i="9"/>
  <c r="J576" i="9"/>
  <c r="J577" i="9"/>
  <c r="J578" i="9"/>
  <c r="J579" i="9"/>
  <c r="J580" i="9"/>
  <c r="J581" i="9"/>
  <c r="J582" i="9"/>
  <c r="J583" i="9"/>
  <c r="J584" i="9"/>
  <c r="J585" i="9"/>
  <c r="J586" i="9"/>
  <c r="J587" i="9"/>
  <c r="J588" i="9"/>
  <c r="J589" i="9"/>
  <c r="J590" i="9"/>
  <c r="J591" i="9"/>
  <c r="J592" i="9"/>
  <c r="J593" i="9"/>
  <c r="J594" i="9"/>
  <c r="J595" i="9"/>
  <c r="J596" i="9"/>
  <c r="J597" i="9"/>
  <c r="J598" i="9"/>
  <c r="J599" i="9"/>
  <c r="J600" i="9"/>
  <c r="J601" i="9"/>
  <c r="J602" i="9"/>
  <c r="J603" i="9"/>
  <c r="J604" i="9"/>
  <c r="J605" i="9"/>
  <c r="J606" i="9"/>
  <c r="J607" i="9"/>
  <c r="J608" i="9"/>
  <c r="J609" i="9"/>
  <c r="J610" i="9"/>
  <c r="J611" i="9"/>
  <c r="J612" i="9"/>
  <c r="J613" i="9"/>
  <c r="J614" i="9"/>
  <c r="J615" i="9"/>
  <c r="J616" i="9"/>
  <c r="J617" i="9"/>
  <c r="J618" i="9"/>
  <c r="J619" i="9"/>
  <c r="J620" i="9"/>
  <c r="J621" i="9"/>
  <c r="J622" i="9"/>
  <c r="J623" i="9"/>
  <c r="J624" i="9"/>
  <c r="J625" i="9"/>
  <c r="J626" i="9"/>
  <c r="J627" i="9"/>
  <c r="J628" i="9"/>
  <c r="J629" i="9"/>
  <c r="J630" i="9"/>
  <c r="J631" i="9"/>
  <c r="J632" i="9"/>
  <c r="J633" i="9"/>
  <c r="J634" i="9"/>
  <c r="J635" i="9"/>
  <c r="J636" i="9"/>
  <c r="J637" i="9"/>
  <c r="J638" i="9"/>
  <c r="J639" i="9"/>
  <c r="J640" i="9"/>
  <c r="J641" i="9"/>
  <c r="J642" i="9"/>
  <c r="J643" i="9"/>
  <c r="J644" i="9"/>
  <c r="J645" i="9"/>
  <c r="J646" i="9"/>
  <c r="J647" i="9"/>
  <c r="J648" i="9"/>
  <c r="J649" i="9"/>
  <c r="J650" i="9"/>
  <c r="J651" i="9"/>
  <c r="J652" i="9"/>
  <c r="J653" i="9"/>
  <c r="J654" i="9"/>
  <c r="J655" i="9"/>
  <c r="J656" i="9"/>
  <c r="J657" i="9"/>
  <c r="J658" i="9"/>
  <c r="J659" i="9"/>
  <c r="J660" i="9"/>
  <c r="J661" i="9"/>
  <c r="J662" i="9"/>
  <c r="J663" i="9"/>
  <c r="J664" i="9"/>
  <c r="J665" i="9"/>
  <c r="J666" i="9"/>
  <c r="J667" i="9"/>
  <c r="J668" i="9"/>
  <c r="J669" i="9"/>
  <c r="J670" i="9"/>
  <c r="J671" i="9"/>
  <c r="J672" i="9"/>
  <c r="J673" i="9"/>
  <c r="J674" i="9"/>
  <c r="J675" i="9"/>
  <c r="J676" i="9"/>
  <c r="J677" i="9"/>
  <c r="J678" i="9"/>
  <c r="J679" i="9"/>
  <c r="J680" i="9"/>
  <c r="J681" i="9"/>
  <c r="J682" i="9"/>
  <c r="J683" i="9"/>
  <c r="J684" i="9"/>
  <c r="J685" i="9"/>
  <c r="J686" i="9"/>
  <c r="J687" i="9"/>
  <c r="J688" i="9"/>
  <c r="J689" i="9"/>
  <c r="J690" i="9"/>
  <c r="J691" i="9"/>
  <c r="J692" i="9"/>
  <c r="J693" i="9"/>
  <c r="J694" i="9"/>
  <c r="J695" i="9"/>
  <c r="J696" i="9"/>
  <c r="J697" i="9"/>
  <c r="J698" i="9"/>
  <c r="J699" i="9"/>
  <c r="J700" i="9"/>
  <c r="J701" i="9"/>
  <c r="J702" i="9"/>
  <c r="J703" i="9"/>
  <c r="J704" i="9"/>
  <c r="J705" i="9"/>
  <c r="J706" i="9"/>
  <c r="J707" i="9"/>
  <c r="J708" i="9"/>
  <c r="J709" i="9"/>
  <c r="J710" i="9"/>
  <c r="J711" i="9"/>
  <c r="J712" i="9"/>
  <c r="J713" i="9"/>
  <c r="J714" i="9"/>
  <c r="J715" i="9"/>
  <c r="J716" i="9"/>
  <c r="J717" i="9"/>
  <c r="J718" i="9"/>
  <c r="J719" i="9"/>
  <c r="J720" i="9"/>
  <c r="J721" i="9"/>
  <c r="J722" i="9"/>
  <c r="J723" i="9"/>
  <c r="J724" i="9"/>
  <c r="J725" i="9"/>
  <c r="J726" i="9"/>
  <c r="J727" i="9"/>
  <c r="J728" i="9"/>
  <c r="J729" i="9"/>
  <c r="J730" i="9"/>
  <c r="J731" i="9"/>
  <c r="J732" i="9"/>
  <c r="J733" i="9"/>
  <c r="J734" i="9"/>
  <c r="J735" i="9"/>
  <c r="J736" i="9"/>
  <c r="J737" i="9"/>
  <c r="J738" i="9"/>
  <c r="J739" i="9"/>
  <c r="J740" i="9"/>
  <c r="J741" i="9"/>
  <c r="J742" i="9"/>
  <c r="J743" i="9"/>
  <c r="J744" i="9"/>
  <c r="J745" i="9"/>
  <c r="J746" i="9"/>
  <c r="J747" i="9"/>
  <c r="J748" i="9"/>
  <c r="J749" i="9"/>
  <c r="J750" i="9"/>
  <c r="J751" i="9"/>
  <c r="J752" i="9"/>
  <c r="J753" i="9"/>
  <c r="J754" i="9"/>
  <c r="J755" i="9"/>
  <c r="J756" i="9"/>
  <c r="J757" i="9"/>
  <c r="J758" i="9"/>
  <c r="J759" i="9"/>
  <c r="J760" i="9"/>
  <c r="J761" i="9"/>
  <c r="J762" i="9"/>
  <c r="J763" i="9"/>
  <c r="J764" i="9"/>
  <c r="J765" i="9"/>
  <c r="J766" i="9"/>
  <c r="J767" i="9"/>
  <c r="J768" i="9"/>
  <c r="J769" i="9"/>
  <c r="J770" i="9"/>
  <c r="J771" i="9"/>
  <c r="J772" i="9"/>
  <c r="J773" i="9"/>
  <c r="J774" i="9"/>
  <c r="J775" i="9"/>
  <c r="J776" i="9"/>
  <c r="J777" i="9"/>
  <c r="J778" i="9"/>
  <c r="J779" i="9"/>
  <c r="J780" i="9"/>
  <c r="J781" i="9"/>
  <c r="J782" i="9"/>
  <c r="J783" i="9"/>
  <c r="J784" i="9"/>
  <c r="J785" i="9"/>
  <c r="J786" i="9"/>
  <c r="J787" i="9"/>
  <c r="J788" i="9"/>
  <c r="J789" i="9"/>
  <c r="J790" i="9"/>
  <c r="J791" i="9"/>
  <c r="J792" i="9"/>
  <c r="J793" i="9"/>
  <c r="J794" i="9"/>
  <c r="J795" i="9"/>
  <c r="J796" i="9"/>
  <c r="J797" i="9"/>
  <c r="J798" i="9"/>
  <c r="J799" i="9"/>
  <c r="J800" i="9"/>
  <c r="J801" i="9"/>
  <c r="J802" i="9"/>
  <c r="J803" i="9"/>
  <c r="J804" i="9"/>
  <c r="J805" i="9"/>
  <c r="J806" i="9"/>
  <c r="J807" i="9"/>
  <c r="J808" i="9"/>
  <c r="J809" i="9"/>
  <c r="J810" i="9"/>
  <c r="J811" i="9"/>
  <c r="J812" i="9"/>
  <c r="J813" i="9"/>
  <c r="J814" i="9"/>
  <c r="J815" i="9"/>
  <c r="J816" i="9"/>
  <c r="J817" i="9"/>
  <c r="J818" i="9"/>
  <c r="J819" i="9"/>
  <c r="J820" i="9"/>
  <c r="J821" i="9"/>
  <c r="J822" i="9"/>
  <c r="J823" i="9"/>
  <c r="J824" i="9"/>
  <c r="J825" i="9"/>
  <c r="J826" i="9"/>
  <c r="J827" i="9"/>
  <c r="J828" i="9"/>
  <c r="J829" i="9"/>
  <c r="J830" i="9"/>
  <c r="J831" i="9"/>
  <c r="J832" i="9"/>
  <c r="J833" i="9"/>
  <c r="J834" i="9"/>
  <c r="J835" i="9"/>
  <c r="J836" i="9"/>
  <c r="J837" i="9"/>
  <c r="J838" i="9"/>
  <c r="J839" i="9"/>
  <c r="J840" i="9"/>
  <c r="J841" i="9"/>
  <c r="J842" i="9"/>
  <c r="J843" i="9"/>
  <c r="J844" i="9"/>
  <c r="J845" i="9"/>
  <c r="J846" i="9"/>
  <c r="J847" i="9"/>
  <c r="J848" i="9"/>
  <c r="J849" i="9"/>
  <c r="J850" i="9"/>
  <c r="J851" i="9"/>
  <c r="J852" i="9"/>
  <c r="J853" i="9"/>
  <c r="J854" i="9"/>
  <c r="J855" i="9"/>
  <c r="J856" i="9"/>
  <c r="J857" i="9"/>
  <c r="J858" i="9"/>
  <c r="J859" i="9"/>
  <c r="J860" i="9"/>
  <c r="J861" i="9"/>
  <c r="J862" i="9"/>
  <c r="J863" i="9"/>
  <c r="J864" i="9"/>
  <c r="J865" i="9"/>
  <c r="J866" i="9"/>
  <c r="J867" i="9"/>
  <c r="J868" i="9"/>
  <c r="J869" i="9"/>
  <c r="J870" i="9"/>
  <c r="J871" i="9"/>
  <c r="J872" i="9"/>
  <c r="J873" i="9"/>
  <c r="J874" i="9"/>
  <c r="J875" i="9"/>
  <c r="J876" i="9"/>
  <c r="J877" i="9"/>
  <c r="J878" i="9"/>
  <c r="J879" i="9"/>
  <c r="J880" i="9"/>
  <c r="J881" i="9"/>
  <c r="J882" i="9"/>
  <c r="J883" i="9"/>
  <c r="J884" i="9"/>
  <c r="J885" i="9"/>
  <c r="J886" i="9"/>
  <c r="J887" i="9"/>
  <c r="J888" i="9"/>
  <c r="J889" i="9"/>
  <c r="J890" i="9"/>
  <c r="J891" i="9"/>
  <c r="J892" i="9"/>
  <c r="J893" i="9"/>
  <c r="J894" i="9"/>
  <c r="J895" i="9"/>
  <c r="J896" i="9"/>
  <c r="J897" i="9"/>
  <c r="J898" i="9"/>
  <c r="J899" i="9"/>
  <c r="J900" i="9"/>
  <c r="J901" i="9"/>
  <c r="J902" i="9"/>
  <c r="J903" i="9"/>
  <c r="J904" i="9"/>
  <c r="J905" i="9"/>
  <c r="J906" i="9"/>
  <c r="J907" i="9"/>
  <c r="J908" i="9"/>
  <c r="J909" i="9"/>
  <c r="J910" i="9"/>
  <c r="J911" i="9"/>
  <c r="J912" i="9"/>
  <c r="J913" i="9"/>
  <c r="J914" i="9"/>
  <c r="J915" i="9"/>
  <c r="J916" i="9"/>
  <c r="J917" i="9"/>
  <c r="J918" i="9"/>
  <c r="J919" i="9"/>
  <c r="J920" i="9"/>
  <c r="J921" i="9"/>
  <c r="J922" i="9"/>
  <c r="J923" i="9"/>
  <c r="J924" i="9"/>
  <c r="J925" i="9"/>
  <c r="J926" i="9"/>
  <c r="J927" i="9"/>
  <c r="J928" i="9"/>
  <c r="J929" i="9"/>
  <c r="J930" i="9"/>
  <c r="J931" i="9"/>
  <c r="J932" i="9"/>
  <c r="J933" i="9"/>
  <c r="J934" i="9"/>
  <c r="J935" i="9"/>
  <c r="J936" i="9"/>
  <c r="J937" i="9"/>
  <c r="J938" i="9"/>
  <c r="J939" i="9"/>
  <c r="J940" i="9"/>
  <c r="J941" i="9"/>
  <c r="J942" i="9"/>
  <c r="I128" i="9"/>
  <c r="L128" i="9" s="1"/>
  <c r="I124" i="9"/>
  <c r="I27" i="9"/>
  <c r="I47" i="9"/>
  <c r="I114" i="9"/>
  <c r="I17" i="9"/>
  <c r="L17" i="9" s="1"/>
  <c r="K17" i="9" s="1"/>
  <c r="I160" i="9"/>
  <c r="L160" i="9" s="1"/>
  <c r="K160" i="9" s="1"/>
  <c r="I57" i="9"/>
  <c r="L57" i="9" s="1"/>
  <c r="K57" i="9" s="1"/>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I378" i="9"/>
  <c r="I379" i="9"/>
  <c r="I380" i="9"/>
  <c r="I381" i="9"/>
  <c r="I382" i="9"/>
  <c r="I383" i="9"/>
  <c r="I384" i="9"/>
  <c r="I385" i="9"/>
  <c r="I386" i="9"/>
  <c r="I387" i="9"/>
  <c r="I388" i="9"/>
  <c r="I389" i="9"/>
  <c r="I390" i="9"/>
  <c r="I391" i="9"/>
  <c r="I392" i="9"/>
  <c r="I393" i="9"/>
  <c r="I394" i="9"/>
  <c r="I395" i="9"/>
  <c r="I396" i="9"/>
  <c r="I397" i="9"/>
  <c r="I398" i="9"/>
  <c r="I399" i="9"/>
  <c r="I400" i="9"/>
  <c r="I401" i="9"/>
  <c r="I402" i="9"/>
  <c r="I403" i="9"/>
  <c r="I404" i="9"/>
  <c r="I405" i="9"/>
  <c r="I406" i="9"/>
  <c r="I407" i="9"/>
  <c r="I408" i="9"/>
  <c r="I409" i="9"/>
  <c r="I410" i="9"/>
  <c r="I411" i="9"/>
  <c r="I412" i="9"/>
  <c r="I413" i="9"/>
  <c r="I414" i="9"/>
  <c r="I415" i="9"/>
  <c r="I416" i="9"/>
  <c r="I417" i="9"/>
  <c r="I418" i="9"/>
  <c r="I419" i="9"/>
  <c r="I420" i="9"/>
  <c r="I421" i="9"/>
  <c r="I422" i="9"/>
  <c r="I423" i="9"/>
  <c r="I424" i="9"/>
  <c r="I425" i="9"/>
  <c r="I426" i="9"/>
  <c r="I427" i="9"/>
  <c r="I428" i="9"/>
  <c r="I429" i="9"/>
  <c r="I430" i="9"/>
  <c r="I431" i="9"/>
  <c r="I432" i="9"/>
  <c r="I433" i="9"/>
  <c r="I434" i="9"/>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I497" i="9"/>
  <c r="I498" i="9"/>
  <c r="I499" i="9"/>
  <c r="I500" i="9"/>
  <c r="I501" i="9"/>
  <c r="I502" i="9"/>
  <c r="I503" i="9"/>
  <c r="I504" i="9"/>
  <c r="I505" i="9"/>
  <c r="I506" i="9"/>
  <c r="I507" i="9"/>
  <c r="I508" i="9"/>
  <c r="I509" i="9"/>
  <c r="I510" i="9"/>
  <c r="I511" i="9"/>
  <c r="I512" i="9"/>
  <c r="I513" i="9"/>
  <c r="I514" i="9"/>
  <c r="I515" i="9"/>
  <c r="I516" i="9"/>
  <c r="I517" i="9"/>
  <c r="I518" i="9"/>
  <c r="I519" i="9"/>
  <c r="I520" i="9"/>
  <c r="I521" i="9"/>
  <c r="I522" i="9"/>
  <c r="I523" i="9"/>
  <c r="I524" i="9"/>
  <c r="I525" i="9"/>
  <c r="I526" i="9"/>
  <c r="I527" i="9"/>
  <c r="I528" i="9"/>
  <c r="I529" i="9"/>
  <c r="I530" i="9"/>
  <c r="I531" i="9"/>
  <c r="I532" i="9"/>
  <c r="I533" i="9"/>
  <c r="I534" i="9"/>
  <c r="I535" i="9"/>
  <c r="I536" i="9"/>
  <c r="I537" i="9"/>
  <c r="I538" i="9"/>
  <c r="I539" i="9"/>
  <c r="I540" i="9"/>
  <c r="I541" i="9"/>
  <c r="I542" i="9"/>
  <c r="I543" i="9"/>
  <c r="I544" i="9"/>
  <c r="I545" i="9"/>
  <c r="I546" i="9"/>
  <c r="I547" i="9"/>
  <c r="I548" i="9"/>
  <c r="I549" i="9"/>
  <c r="I550" i="9"/>
  <c r="I551" i="9"/>
  <c r="I552" i="9"/>
  <c r="I553" i="9"/>
  <c r="I554" i="9"/>
  <c r="I555" i="9"/>
  <c r="I556" i="9"/>
  <c r="I557" i="9"/>
  <c r="I558" i="9"/>
  <c r="I559" i="9"/>
  <c r="I560" i="9"/>
  <c r="I561" i="9"/>
  <c r="I562" i="9"/>
  <c r="I563" i="9"/>
  <c r="I564" i="9"/>
  <c r="I565" i="9"/>
  <c r="I566" i="9"/>
  <c r="I567" i="9"/>
  <c r="I568" i="9"/>
  <c r="I569" i="9"/>
  <c r="I570" i="9"/>
  <c r="I571" i="9"/>
  <c r="I572" i="9"/>
  <c r="I573" i="9"/>
  <c r="I574" i="9"/>
  <c r="I575" i="9"/>
  <c r="I576" i="9"/>
  <c r="I577" i="9"/>
  <c r="I578" i="9"/>
  <c r="I579" i="9"/>
  <c r="I580" i="9"/>
  <c r="I581" i="9"/>
  <c r="I582" i="9"/>
  <c r="I583" i="9"/>
  <c r="I584" i="9"/>
  <c r="I585" i="9"/>
  <c r="I586" i="9"/>
  <c r="I587" i="9"/>
  <c r="I588" i="9"/>
  <c r="I589" i="9"/>
  <c r="I590" i="9"/>
  <c r="I591" i="9"/>
  <c r="I592" i="9"/>
  <c r="I593" i="9"/>
  <c r="I594" i="9"/>
  <c r="I595" i="9"/>
  <c r="I596" i="9"/>
  <c r="I597" i="9"/>
  <c r="I598" i="9"/>
  <c r="I599" i="9"/>
  <c r="I600" i="9"/>
  <c r="I601" i="9"/>
  <c r="I602" i="9"/>
  <c r="I603" i="9"/>
  <c r="I604" i="9"/>
  <c r="I605" i="9"/>
  <c r="I606" i="9"/>
  <c r="I607" i="9"/>
  <c r="I608" i="9"/>
  <c r="I609" i="9"/>
  <c r="I610" i="9"/>
  <c r="I611" i="9"/>
  <c r="I612" i="9"/>
  <c r="I613" i="9"/>
  <c r="I614" i="9"/>
  <c r="I615" i="9"/>
  <c r="I616" i="9"/>
  <c r="I617" i="9"/>
  <c r="I618" i="9"/>
  <c r="I619" i="9"/>
  <c r="I620" i="9"/>
  <c r="I621" i="9"/>
  <c r="I622" i="9"/>
  <c r="I623" i="9"/>
  <c r="I624" i="9"/>
  <c r="I625" i="9"/>
  <c r="I626" i="9"/>
  <c r="I627" i="9"/>
  <c r="I628" i="9"/>
  <c r="I629" i="9"/>
  <c r="I630" i="9"/>
  <c r="I631" i="9"/>
  <c r="I632" i="9"/>
  <c r="I633" i="9"/>
  <c r="I634" i="9"/>
  <c r="I635" i="9"/>
  <c r="I636" i="9"/>
  <c r="I637" i="9"/>
  <c r="I638" i="9"/>
  <c r="I639" i="9"/>
  <c r="I640" i="9"/>
  <c r="I641" i="9"/>
  <c r="I642" i="9"/>
  <c r="I643" i="9"/>
  <c r="I644" i="9"/>
  <c r="I645" i="9"/>
  <c r="I646" i="9"/>
  <c r="I647" i="9"/>
  <c r="I648" i="9"/>
  <c r="I649" i="9"/>
  <c r="I650" i="9"/>
  <c r="I651" i="9"/>
  <c r="I652" i="9"/>
  <c r="I653" i="9"/>
  <c r="I654" i="9"/>
  <c r="I655" i="9"/>
  <c r="I656" i="9"/>
  <c r="I657" i="9"/>
  <c r="I658" i="9"/>
  <c r="I659" i="9"/>
  <c r="I660" i="9"/>
  <c r="I661" i="9"/>
  <c r="I662" i="9"/>
  <c r="I663" i="9"/>
  <c r="I664" i="9"/>
  <c r="I665" i="9"/>
  <c r="I666" i="9"/>
  <c r="I667" i="9"/>
  <c r="I668" i="9"/>
  <c r="I669" i="9"/>
  <c r="I670" i="9"/>
  <c r="I671" i="9"/>
  <c r="I672" i="9"/>
  <c r="I673" i="9"/>
  <c r="I674" i="9"/>
  <c r="I675" i="9"/>
  <c r="I676" i="9"/>
  <c r="I677" i="9"/>
  <c r="I678" i="9"/>
  <c r="I679" i="9"/>
  <c r="I680" i="9"/>
  <c r="I681" i="9"/>
  <c r="I682" i="9"/>
  <c r="I683" i="9"/>
  <c r="I684" i="9"/>
  <c r="I685" i="9"/>
  <c r="I686" i="9"/>
  <c r="I687" i="9"/>
  <c r="I688" i="9"/>
  <c r="I689" i="9"/>
  <c r="I690" i="9"/>
  <c r="I691" i="9"/>
  <c r="I692" i="9"/>
  <c r="I693" i="9"/>
  <c r="I694" i="9"/>
  <c r="I695" i="9"/>
  <c r="I696" i="9"/>
  <c r="I697" i="9"/>
  <c r="I698" i="9"/>
  <c r="I699" i="9"/>
  <c r="I700" i="9"/>
  <c r="I701" i="9"/>
  <c r="I702" i="9"/>
  <c r="I703" i="9"/>
  <c r="I704" i="9"/>
  <c r="I705" i="9"/>
  <c r="I706" i="9"/>
  <c r="I707" i="9"/>
  <c r="I708" i="9"/>
  <c r="I709" i="9"/>
  <c r="I710" i="9"/>
  <c r="I711" i="9"/>
  <c r="I712" i="9"/>
  <c r="I713" i="9"/>
  <c r="I714" i="9"/>
  <c r="I715" i="9"/>
  <c r="I716" i="9"/>
  <c r="I717" i="9"/>
  <c r="I718" i="9"/>
  <c r="I719" i="9"/>
  <c r="I720" i="9"/>
  <c r="I721" i="9"/>
  <c r="I722" i="9"/>
  <c r="I723" i="9"/>
  <c r="I724" i="9"/>
  <c r="I725" i="9"/>
  <c r="I726" i="9"/>
  <c r="I727" i="9"/>
  <c r="I728" i="9"/>
  <c r="I729" i="9"/>
  <c r="I730" i="9"/>
  <c r="I731" i="9"/>
  <c r="I732" i="9"/>
  <c r="I733" i="9"/>
  <c r="I734" i="9"/>
  <c r="I735" i="9"/>
  <c r="I736" i="9"/>
  <c r="I737" i="9"/>
  <c r="I738" i="9"/>
  <c r="I739" i="9"/>
  <c r="I740" i="9"/>
  <c r="I741" i="9"/>
  <c r="I742" i="9"/>
  <c r="I743" i="9"/>
  <c r="I744" i="9"/>
  <c r="I745" i="9"/>
  <c r="I746" i="9"/>
  <c r="I747" i="9"/>
  <c r="I748" i="9"/>
  <c r="I749" i="9"/>
  <c r="I750" i="9"/>
  <c r="I751" i="9"/>
  <c r="I752" i="9"/>
  <c r="I753" i="9"/>
  <c r="I754" i="9"/>
  <c r="I755" i="9"/>
  <c r="I756" i="9"/>
  <c r="I757" i="9"/>
  <c r="I758" i="9"/>
  <c r="I759" i="9"/>
  <c r="I760" i="9"/>
  <c r="I761" i="9"/>
  <c r="I762" i="9"/>
  <c r="I763" i="9"/>
  <c r="I764" i="9"/>
  <c r="I765" i="9"/>
  <c r="I766" i="9"/>
  <c r="I767" i="9"/>
  <c r="I768" i="9"/>
  <c r="I769" i="9"/>
  <c r="I770" i="9"/>
  <c r="I771" i="9"/>
  <c r="I772" i="9"/>
  <c r="I773" i="9"/>
  <c r="I774" i="9"/>
  <c r="I775" i="9"/>
  <c r="I776" i="9"/>
  <c r="I777" i="9"/>
  <c r="I778" i="9"/>
  <c r="I779" i="9"/>
  <c r="I780" i="9"/>
  <c r="I781" i="9"/>
  <c r="I782" i="9"/>
  <c r="I783" i="9"/>
  <c r="I784" i="9"/>
  <c r="I785" i="9"/>
  <c r="I786" i="9"/>
  <c r="I787" i="9"/>
  <c r="I788" i="9"/>
  <c r="I789" i="9"/>
  <c r="I790" i="9"/>
  <c r="I791" i="9"/>
  <c r="I792" i="9"/>
  <c r="I793" i="9"/>
  <c r="I794" i="9"/>
  <c r="I795" i="9"/>
  <c r="I796" i="9"/>
  <c r="I797" i="9"/>
  <c r="I798" i="9"/>
  <c r="I799" i="9"/>
  <c r="I800" i="9"/>
  <c r="I801" i="9"/>
  <c r="I802" i="9"/>
  <c r="I803" i="9"/>
  <c r="I804" i="9"/>
  <c r="I805" i="9"/>
  <c r="I806" i="9"/>
  <c r="I807" i="9"/>
  <c r="I808" i="9"/>
  <c r="I809" i="9"/>
  <c r="I810" i="9"/>
  <c r="I811" i="9"/>
  <c r="I812" i="9"/>
  <c r="I813" i="9"/>
  <c r="I814" i="9"/>
  <c r="I815" i="9"/>
  <c r="I816" i="9"/>
  <c r="I817" i="9"/>
  <c r="I818" i="9"/>
  <c r="I819" i="9"/>
  <c r="I820" i="9"/>
  <c r="I821" i="9"/>
  <c r="I822" i="9"/>
  <c r="I823" i="9"/>
  <c r="I824" i="9"/>
  <c r="I825" i="9"/>
  <c r="I826" i="9"/>
  <c r="I827" i="9"/>
  <c r="I828" i="9"/>
  <c r="I829" i="9"/>
  <c r="I830" i="9"/>
  <c r="I831" i="9"/>
  <c r="I832" i="9"/>
  <c r="I833" i="9"/>
  <c r="I834" i="9"/>
  <c r="I835" i="9"/>
  <c r="I836" i="9"/>
  <c r="I837" i="9"/>
  <c r="I838" i="9"/>
  <c r="I839" i="9"/>
  <c r="I840" i="9"/>
  <c r="I841" i="9"/>
  <c r="I842" i="9"/>
  <c r="I843" i="9"/>
  <c r="I844" i="9"/>
  <c r="I845" i="9"/>
  <c r="I846" i="9"/>
  <c r="I847" i="9"/>
  <c r="I848" i="9"/>
  <c r="I849" i="9"/>
  <c r="I850" i="9"/>
  <c r="I851" i="9"/>
  <c r="I852" i="9"/>
  <c r="I853" i="9"/>
  <c r="I854" i="9"/>
  <c r="I855" i="9"/>
  <c r="I856" i="9"/>
  <c r="I857" i="9"/>
  <c r="I858" i="9"/>
  <c r="I859" i="9"/>
  <c r="I860" i="9"/>
  <c r="I861" i="9"/>
  <c r="I862" i="9"/>
  <c r="I863" i="9"/>
  <c r="I864" i="9"/>
  <c r="I865" i="9"/>
  <c r="I866" i="9"/>
  <c r="I867" i="9"/>
  <c r="I868" i="9"/>
  <c r="I869" i="9"/>
  <c r="I870" i="9"/>
  <c r="I871" i="9"/>
  <c r="I872" i="9"/>
  <c r="I873" i="9"/>
  <c r="I874" i="9"/>
  <c r="I875" i="9"/>
  <c r="I876" i="9"/>
  <c r="I877" i="9"/>
  <c r="I878" i="9"/>
  <c r="I879" i="9"/>
  <c r="I880" i="9"/>
  <c r="I881" i="9"/>
  <c r="I882" i="9"/>
  <c r="I883" i="9"/>
  <c r="I884" i="9"/>
  <c r="I885" i="9"/>
  <c r="I886" i="9"/>
  <c r="I887" i="9"/>
  <c r="I888" i="9"/>
  <c r="I889" i="9"/>
  <c r="I890" i="9"/>
  <c r="I891" i="9"/>
  <c r="I892" i="9"/>
  <c r="I893" i="9"/>
  <c r="I894" i="9"/>
  <c r="I895" i="9"/>
  <c r="I896" i="9"/>
  <c r="I897" i="9"/>
  <c r="I898" i="9"/>
  <c r="I899" i="9"/>
  <c r="I900" i="9"/>
  <c r="I901" i="9"/>
  <c r="I902" i="9"/>
  <c r="I903" i="9"/>
  <c r="I904" i="9"/>
  <c r="I905" i="9"/>
  <c r="I906" i="9"/>
  <c r="I907" i="9"/>
  <c r="I908" i="9"/>
  <c r="I909" i="9"/>
  <c r="I910" i="9"/>
  <c r="I911" i="9"/>
  <c r="I912" i="9"/>
  <c r="I913" i="9"/>
  <c r="I914" i="9"/>
  <c r="I915" i="9"/>
  <c r="I916" i="9"/>
  <c r="I917" i="9"/>
  <c r="I918" i="9"/>
  <c r="I919" i="9"/>
  <c r="I920" i="9"/>
  <c r="I921" i="9"/>
  <c r="I922" i="9"/>
  <c r="I923" i="9"/>
  <c r="I924" i="9"/>
  <c r="I925" i="9"/>
  <c r="I926" i="9"/>
  <c r="I927" i="9"/>
  <c r="I928" i="9"/>
  <c r="I929" i="9"/>
  <c r="I930" i="9"/>
  <c r="I931" i="9"/>
  <c r="I932" i="9"/>
  <c r="I933" i="9"/>
  <c r="I934" i="9"/>
  <c r="I935" i="9"/>
  <c r="I936" i="9"/>
  <c r="I937" i="9"/>
  <c r="I938" i="9"/>
  <c r="I939" i="9"/>
  <c r="I940" i="9"/>
  <c r="I941" i="9"/>
  <c r="I942" i="9"/>
  <c r="K51" i="9" l="1"/>
  <c r="K128" i="9"/>
  <c r="L47" i="9"/>
  <c r="K47" i="9" s="1"/>
  <c r="L27" i="9"/>
  <c r="K27" i="9" s="1"/>
  <c r="L124" i="9"/>
  <c r="K124" i="9" s="1"/>
  <c r="L114" i="9"/>
  <c r="K114" i="9" s="1"/>
  <c r="J53" i="4"/>
  <c r="M53" i="4" s="1"/>
  <c r="I53" i="4"/>
  <c r="L53" i="4" s="1"/>
  <c r="K53" i="4" s="1"/>
  <c r="J52" i="4"/>
  <c r="M52" i="4" s="1"/>
  <c r="I52" i="4"/>
  <c r="L52" i="4" s="1"/>
  <c r="J51" i="4"/>
  <c r="M51" i="4" s="1"/>
  <c r="I51" i="4"/>
  <c r="L51" i="4" s="1"/>
  <c r="K51" i="4" s="1"/>
  <c r="J50" i="4"/>
  <c r="M50" i="4" s="1"/>
  <c r="I50" i="4"/>
  <c r="L50" i="4" s="1"/>
  <c r="J49" i="4"/>
  <c r="M49" i="4" s="1"/>
  <c r="I49" i="4"/>
  <c r="L49" i="4" s="1"/>
  <c r="K49" i="4" s="1"/>
  <c r="J48" i="4"/>
  <c r="M48" i="4" s="1"/>
  <c r="I48" i="4"/>
  <c r="L48" i="4" s="1"/>
  <c r="J47" i="4"/>
  <c r="M47" i="4" s="1"/>
  <c r="I47" i="4"/>
  <c r="L47" i="4" s="1"/>
  <c r="K47" i="4" s="1"/>
  <c r="J46" i="4"/>
  <c r="M46" i="4" s="1"/>
  <c r="I46" i="4"/>
  <c r="L46" i="4" s="1"/>
  <c r="J45" i="4"/>
  <c r="M45" i="4" s="1"/>
  <c r="I45" i="4"/>
  <c r="L45" i="4" s="1"/>
  <c r="K45" i="4" s="1"/>
  <c r="J44" i="4"/>
  <c r="M44" i="4" s="1"/>
  <c r="I44" i="4"/>
  <c r="L44" i="4" s="1"/>
  <c r="J43" i="4"/>
  <c r="M43" i="4" s="1"/>
  <c r="I43" i="4"/>
  <c r="L43" i="4" s="1"/>
  <c r="J42" i="4"/>
  <c r="M42" i="4" s="1"/>
  <c r="I42" i="4"/>
  <c r="L42" i="4" s="1"/>
  <c r="J41" i="4"/>
  <c r="M41" i="4" s="1"/>
  <c r="I41" i="4"/>
  <c r="L41" i="4" s="1"/>
  <c r="K41" i="4" s="1"/>
  <c r="J40" i="4"/>
  <c r="M40" i="4" s="1"/>
  <c r="I40" i="4"/>
  <c r="L40" i="4" s="1"/>
  <c r="J39" i="4"/>
  <c r="M39" i="4" s="1"/>
  <c r="I39" i="4"/>
  <c r="L39" i="4" s="1"/>
  <c r="K39" i="4" s="1"/>
  <c r="J38" i="4"/>
  <c r="M38" i="4" s="1"/>
  <c r="I38" i="4"/>
  <c r="L38" i="4" s="1"/>
  <c r="J37" i="4"/>
  <c r="M37" i="4" s="1"/>
  <c r="I37" i="4"/>
  <c r="L37" i="4" s="1"/>
  <c r="K37" i="4" s="1"/>
  <c r="J36" i="4"/>
  <c r="M36" i="4" s="1"/>
  <c r="I36" i="4"/>
  <c r="L36" i="4" s="1"/>
  <c r="J35" i="4"/>
  <c r="M35" i="4" s="1"/>
  <c r="I35" i="4"/>
  <c r="L35" i="4" s="1"/>
  <c r="K35" i="4" s="1"/>
  <c r="J34" i="4"/>
  <c r="M34" i="4" s="1"/>
  <c r="I34" i="4"/>
  <c r="L34" i="4" s="1"/>
  <c r="J33" i="4"/>
  <c r="M33" i="4" s="1"/>
  <c r="I33" i="4"/>
  <c r="L33" i="4" s="1"/>
  <c r="K33" i="4" s="1"/>
  <c r="J32" i="4"/>
  <c r="M32" i="4" s="1"/>
  <c r="I32" i="4"/>
  <c r="L32" i="4" s="1"/>
  <c r="J31" i="4"/>
  <c r="M31" i="4" s="1"/>
  <c r="I31" i="4"/>
  <c r="L31" i="4" s="1"/>
  <c r="K31" i="4" s="1"/>
  <c r="J30" i="4"/>
  <c r="M30" i="4" s="1"/>
  <c r="I30" i="4"/>
  <c r="L30" i="4" s="1"/>
  <c r="J29" i="4"/>
  <c r="M29" i="4" s="1"/>
  <c r="I29" i="4"/>
  <c r="L29" i="4" s="1"/>
  <c r="K29" i="4" s="1"/>
  <c r="J28" i="4"/>
  <c r="M28" i="4" s="1"/>
  <c r="I28" i="4"/>
  <c r="L28" i="4" s="1"/>
  <c r="J21" i="9"/>
  <c r="M21" i="9" s="1"/>
  <c r="I21" i="9"/>
  <c r="L21" i="9" s="1"/>
  <c r="K43" i="4" l="1"/>
  <c r="K30" i="4"/>
  <c r="K34" i="4"/>
  <c r="K38" i="4"/>
  <c r="K42" i="4"/>
  <c r="K46" i="4"/>
  <c r="K50" i="4"/>
  <c r="K28" i="4"/>
  <c r="K32" i="4"/>
  <c r="K36" i="4"/>
  <c r="K40" i="4"/>
  <c r="K44" i="4"/>
  <c r="K48" i="4"/>
  <c r="K52" i="4"/>
  <c r="K21" i="9"/>
  <c r="J81" i="9"/>
  <c r="M81" i="9" s="1"/>
  <c r="I81" i="9"/>
  <c r="L81" i="9" s="1"/>
  <c r="J106" i="9"/>
  <c r="M106" i="9" s="1"/>
  <c r="I106" i="9"/>
  <c r="L106" i="9" s="1"/>
  <c r="J174" i="9"/>
  <c r="M174" i="9" s="1"/>
  <c r="I174" i="9"/>
  <c r="L174" i="9" s="1"/>
  <c r="J127" i="9"/>
  <c r="M127" i="9" s="1"/>
  <c r="I127" i="9"/>
  <c r="L127" i="9" s="1"/>
  <c r="J28" i="9"/>
  <c r="M28" i="9" s="1"/>
  <c r="I28" i="9"/>
  <c r="L28" i="9" s="1"/>
  <c r="J173" i="9"/>
  <c r="M173" i="9" s="1"/>
  <c r="I173" i="9"/>
  <c r="L173" i="9" s="1"/>
  <c r="J172" i="9"/>
  <c r="M172" i="9" s="1"/>
  <c r="I172" i="9"/>
  <c r="L172" i="9" s="1"/>
  <c r="J171" i="9"/>
  <c r="M171" i="9" s="1"/>
  <c r="I171" i="9"/>
  <c r="L171" i="9" s="1"/>
  <c r="J95" i="9"/>
  <c r="M95" i="9" s="1"/>
  <c r="I95" i="9"/>
  <c r="L95" i="9" s="1"/>
  <c r="J115" i="9"/>
  <c r="M115" i="9" s="1"/>
  <c r="I115" i="9"/>
  <c r="L115" i="9" s="1"/>
  <c r="J91" i="9"/>
  <c r="M91" i="9" s="1"/>
  <c r="I91" i="9"/>
  <c r="L91" i="9" s="1"/>
  <c r="J34" i="9"/>
  <c r="M34" i="9" s="1"/>
  <c r="I34" i="9"/>
  <c r="L34" i="9" s="1"/>
  <c r="J86" i="9"/>
  <c r="M86" i="9" s="1"/>
  <c r="I86" i="9"/>
  <c r="L86" i="9" s="1"/>
  <c r="J84" i="9"/>
  <c r="M84" i="9" s="1"/>
  <c r="I84" i="9"/>
  <c r="L84" i="9" s="1"/>
  <c r="J100" i="9"/>
  <c r="M100" i="9" s="1"/>
  <c r="I100" i="9"/>
  <c r="L100" i="9" s="1"/>
  <c r="J121" i="9"/>
  <c r="M121" i="9" s="1"/>
  <c r="I121" i="9"/>
  <c r="L121" i="9" s="1"/>
  <c r="J69" i="9"/>
  <c r="M69" i="9" s="1"/>
  <c r="I69" i="9"/>
  <c r="L69" i="9" s="1"/>
  <c r="J37" i="9"/>
  <c r="M37" i="9" s="1"/>
  <c r="I37" i="9"/>
  <c r="L37" i="9" s="1"/>
  <c r="J33" i="9"/>
  <c r="M33" i="9" s="1"/>
  <c r="I33" i="9"/>
  <c r="L33" i="9" s="1"/>
  <c r="J170" i="9"/>
  <c r="M170" i="9" s="1"/>
  <c r="I170" i="9"/>
  <c r="L170" i="9" s="1"/>
  <c r="J103" i="9"/>
  <c r="M103" i="9" s="1"/>
  <c r="I103" i="9"/>
  <c r="L103" i="9" s="1"/>
  <c r="P169" i="9"/>
  <c r="J169" i="9"/>
  <c r="M169" i="9" s="1"/>
  <c r="I169" i="9"/>
  <c r="L169" i="9" s="1"/>
  <c r="J101" i="9"/>
  <c r="M101" i="9" s="1"/>
  <c r="I101" i="9"/>
  <c r="L101" i="9" s="1"/>
  <c r="J54" i="9"/>
  <c r="M54" i="9" s="1"/>
  <c r="I54" i="9"/>
  <c r="L54" i="9" s="1"/>
  <c r="J32" i="9"/>
  <c r="I32" i="9"/>
  <c r="L32" i="9" s="1"/>
  <c r="K32" i="9" s="1"/>
  <c r="J39" i="9"/>
  <c r="M39" i="9" s="1"/>
  <c r="I39" i="9"/>
  <c r="L39" i="9" s="1"/>
  <c r="J99" i="9"/>
  <c r="M99" i="9" s="1"/>
  <c r="I99" i="9"/>
  <c r="L99" i="9" s="1"/>
  <c r="J4" i="9"/>
  <c r="M4" i="9" s="1"/>
  <c r="I4" i="9"/>
  <c r="L4" i="9" s="1"/>
  <c r="J94" i="9"/>
  <c r="M94" i="9" s="1"/>
  <c r="I94" i="9"/>
  <c r="L94" i="9" s="1"/>
  <c r="J92" i="9"/>
  <c r="M92" i="9" s="1"/>
  <c r="I92" i="9"/>
  <c r="L92" i="9" s="1"/>
  <c r="J168" i="9"/>
  <c r="M168" i="9" s="1"/>
  <c r="I168" i="9"/>
  <c r="L168" i="9" s="1"/>
  <c r="J167" i="9"/>
  <c r="M167" i="9" s="1"/>
  <c r="I167" i="9"/>
  <c r="L167" i="9" s="1"/>
  <c r="J65" i="9"/>
  <c r="M65" i="9" s="1"/>
  <c r="I65" i="9"/>
  <c r="L65" i="9" s="1"/>
  <c r="J88" i="9"/>
  <c r="M88" i="9" s="1"/>
  <c r="I88" i="9"/>
  <c r="L88" i="9" s="1"/>
  <c r="P87" i="9"/>
  <c r="J87" i="9"/>
  <c r="M87" i="9" s="1"/>
  <c r="I87" i="9"/>
  <c r="L87" i="9" s="1"/>
  <c r="J85" i="9"/>
  <c r="M85" i="9" s="1"/>
  <c r="I85" i="9"/>
  <c r="L85" i="9" s="1"/>
  <c r="J166" i="9"/>
  <c r="M166" i="9" s="1"/>
  <c r="I166" i="9"/>
  <c r="L166" i="9" s="1"/>
  <c r="J59" i="9"/>
  <c r="M59" i="9" s="1"/>
  <c r="I59" i="9"/>
  <c r="L59" i="9" s="1"/>
  <c r="J30" i="9"/>
  <c r="M30" i="9" s="1"/>
  <c r="I30" i="9"/>
  <c r="L30" i="9" s="1"/>
  <c r="J93" i="9"/>
  <c r="M93" i="9" s="1"/>
  <c r="I93" i="9"/>
  <c r="L93" i="9" s="1"/>
  <c r="J165" i="9"/>
  <c r="M165" i="9" s="1"/>
  <c r="I165" i="9"/>
  <c r="L165" i="9" s="1"/>
  <c r="J42" i="9"/>
  <c r="M42" i="9" s="1"/>
  <c r="I42" i="9"/>
  <c r="L42" i="9" s="1"/>
  <c r="J97" i="9"/>
  <c r="M97" i="9" s="1"/>
  <c r="I97" i="9"/>
  <c r="L97" i="9" s="1"/>
  <c r="J164" i="9"/>
  <c r="M164" i="9" s="1"/>
  <c r="I164" i="9"/>
  <c r="L164" i="9" s="1"/>
  <c r="J49" i="9"/>
  <c r="M49" i="9" s="1"/>
  <c r="I49" i="9"/>
  <c r="L49" i="9" s="1"/>
  <c r="J48" i="9"/>
  <c r="M48" i="9" s="1"/>
  <c r="I48" i="9"/>
  <c r="L48" i="9" s="1"/>
  <c r="J163" i="9"/>
  <c r="M163" i="9" s="1"/>
  <c r="I163" i="9"/>
  <c r="L163" i="9" s="1"/>
  <c r="J162" i="9"/>
  <c r="M162" i="9" s="1"/>
  <c r="I162" i="9"/>
  <c r="L162" i="9" s="1"/>
  <c r="J161" i="9"/>
  <c r="M161" i="9" s="1"/>
  <c r="I161" i="9"/>
  <c r="L161" i="9" s="1"/>
  <c r="J89" i="9"/>
  <c r="M89" i="9" s="1"/>
  <c r="I89" i="9"/>
  <c r="L89" i="9" s="1"/>
  <c r="J159" i="9"/>
  <c r="M159" i="9" s="1"/>
  <c r="I159" i="9"/>
  <c r="L159" i="9" s="1"/>
  <c r="J158" i="9"/>
  <c r="M158" i="9" s="1"/>
  <c r="I158" i="9"/>
  <c r="L158" i="9" s="1"/>
  <c r="J107" i="9"/>
  <c r="M107" i="9" s="1"/>
  <c r="I107" i="9"/>
  <c r="L107" i="9" s="1"/>
  <c r="J102" i="9"/>
  <c r="M102" i="9" s="1"/>
  <c r="I102" i="9"/>
  <c r="L102" i="9" s="1"/>
  <c r="J122" i="9"/>
  <c r="M122" i="9" s="1"/>
  <c r="I122" i="9"/>
  <c r="L122" i="9" s="1"/>
  <c r="J55" i="9"/>
  <c r="M55" i="9" s="1"/>
  <c r="I55" i="9"/>
  <c r="L55" i="9" s="1"/>
  <c r="J157" i="9"/>
  <c r="M157" i="9" s="1"/>
  <c r="I157" i="9"/>
  <c r="L157" i="9" s="1"/>
  <c r="J40" i="9"/>
  <c r="M40" i="9" s="1"/>
  <c r="I40" i="9"/>
  <c r="L40" i="9" s="1"/>
  <c r="J129" i="9"/>
  <c r="M129" i="9" s="1"/>
  <c r="I129" i="9"/>
  <c r="L129" i="9" s="1"/>
  <c r="J130" i="9"/>
  <c r="M130" i="9" s="1"/>
  <c r="I130" i="9"/>
  <c r="L130" i="9" s="1"/>
  <c r="J25" i="9"/>
  <c r="M25" i="9" s="1"/>
  <c r="I25" i="9"/>
  <c r="L25" i="9" s="1"/>
  <c r="J71" i="9"/>
  <c r="M71" i="9" s="1"/>
  <c r="I71" i="9"/>
  <c r="L71" i="9" s="1"/>
  <c r="J76" i="9"/>
  <c r="M76" i="9" s="1"/>
  <c r="I76" i="9"/>
  <c r="L76" i="9" s="1"/>
  <c r="J131" i="9"/>
  <c r="M131" i="9" s="1"/>
  <c r="I131" i="9"/>
  <c r="L131" i="9" s="1"/>
  <c r="J108" i="9"/>
  <c r="M108" i="9" s="1"/>
  <c r="I108" i="9"/>
  <c r="L108" i="9" s="1"/>
  <c r="J96" i="9"/>
  <c r="M96" i="9" s="1"/>
  <c r="I96" i="9"/>
  <c r="L96" i="9" s="1"/>
  <c r="J156" i="9"/>
  <c r="M156" i="9" s="1"/>
  <c r="I156" i="9"/>
  <c r="L156" i="9" s="1"/>
  <c r="J109" i="9"/>
  <c r="M109" i="9" s="1"/>
  <c r="I109" i="9"/>
  <c r="L109" i="9" s="1"/>
  <c r="J155" i="9"/>
  <c r="M155" i="9" s="1"/>
  <c r="I155" i="9"/>
  <c r="L155" i="9" s="1"/>
  <c r="J154" i="9"/>
  <c r="M154" i="9" s="1"/>
  <c r="I154" i="9"/>
  <c r="L154" i="9" s="1"/>
  <c r="J153" i="9"/>
  <c r="M153" i="9" s="1"/>
  <c r="I153" i="9"/>
  <c r="L153" i="9" s="1"/>
  <c r="J43" i="9"/>
  <c r="M43" i="9" s="1"/>
  <c r="I43" i="9"/>
  <c r="L43" i="9" s="1"/>
  <c r="J152" i="9"/>
  <c r="M152" i="9" s="1"/>
  <c r="I152" i="9"/>
  <c r="L152" i="9" s="1"/>
  <c r="J112" i="9"/>
  <c r="M112" i="9" s="1"/>
  <c r="I112" i="9"/>
  <c r="L112" i="9" s="1"/>
  <c r="J83" i="9"/>
  <c r="M83" i="9" s="1"/>
  <c r="I83" i="9"/>
  <c r="L83" i="9" s="1"/>
  <c r="J82" i="9"/>
  <c r="M82" i="9" s="1"/>
  <c r="I82" i="9"/>
  <c r="L82" i="9" s="1"/>
  <c r="J111" i="9"/>
  <c r="M111" i="9" s="1"/>
  <c r="I111" i="9"/>
  <c r="L111" i="9" s="1"/>
  <c r="J110" i="9"/>
  <c r="M110" i="9" s="1"/>
  <c r="I110" i="9"/>
  <c r="L110" i="9" s="1"/>
  <c r="J151" i="9"/>
  <c r="M151" i="9" s="1"/>
  <c r="I151" i="9"/>
  <c r="L151" i="9" s="1"/>
  <c r="J150" i="9"/>
  <c r="M150" i="9" s="1"/>
  <c r="I150" i="9"/>
  <c r="L150" i="9" s="1"/>
  <c r="J149" i="9"/>
  <c r="M149" i="9" s="1"/>
  <c r="I149" i="9"/>
  <c r="L149" i="9" s="1"/>
  <c r="J104" i="9"/>
  <c r="M104" i="9" s="1"/>
  <c r="I104" i="9"/>
  <c r="L104" i="9" s="1"/>
  <c r="J77" i="9"/>
  <c r="M77" i="9" s="1"/>
  <c r="I77" i="9"/>
  <c r="L77" i="9" s="1"/>
  <c r="J125" i="9"/>
  <c r="M125" i="9" s="1"/>
  <c r="I125" i="9"/>
  <c r="L125" i="9" s="1"/>
  <c r="J148" i="9"/>
  <c r="M148" i="9" s="1"/>
  <c r="I148" i="9"/>
  <c r="L148" i="9" s="1"/>
  <c r="J20" i="9"/>
  <c r="M20" i="9" s="1"/>
  <c r="I20" i="9"/>
  <c r="L20" i="9" s="1"/>
  <c r="J52" i="9"/>
  <c r="M52" i="9" s="1"/>
  <c r="I52" i="9"/>
  <c r="L52" i="9" s="1"/>
  <c r="J147" i="9"/>
  <c r="M147" i="9" s="1"/>
  <c r="I147" i="9"/>
  <c r="L147" i="9" s="1"/>
  <c r="J5" i="9"/>
  <c r="M5" i="9" s="1"/>
  <c r="I5" i="9"/>
  <c r="L5" i="9" s="1"/>
  <c r="J6" i="9"/>
  <c r="M6" i="9" s="1"/>
  <c r="I6" i="9"/>
  <c r="L6" i="9" s="1"/>
  <c r="J146" i="9"/>
  <c r="M146" i="9" s="1"/>
  <c r="I146" i="9"/>
  <c r="L146" i="9" s="1"/>
  <c r="J145" i="9"/>
  <c r="M145" i="9" s="1"/>
  <c r="I145" i="9"/>
  <c r="L145" i="9" s="1"/>
  <c r="J41" i="9"/>
  <c r="M41" i="9" s="1"/>
  <c r="I41" i="9"/>
  <c r="L41" i="9" s="1"/>
  <c r="J144" i="9"/>
  <c r="M144" i="9" s="1"/>
  <c r="I144" i="9"/>
  <c r="L144" i="9" s="1"/>
  <c r="J15" i="9"/>
  <c r="M15" i="9" s="1"/>
  <c r="I15" i="9"/>
  <c r="L15" i="9" s="1"/>
  <c r="J16" i="9"/>
  <c r="M16" i="9" s="1"/>
  <c r="I16" i="9"/>
  <c r="L16" i="9" s="1"/>
  <c r="J105" i="9"/>
  <c r="M105" i="9" s="1"/>
  <c r="I105" i="9"/>
  <c r="L105" i="9" s="1"/>
  <c r="J143" i="9"/>
  <c r="M143" i="9" s="1"/>
  <c r="I143" i="9"/>
  <c r="L143" i="9" s="1"/>
  <c r="J142" i="9"/>
  <c r="M142" i="9" s="1"/>
  <c r="I142" i="9"/>
  <c r="L142" i="9" s="1"/>
  <c r="J31" i="9"/>
  <c r="M31" i="9" s="1"/>
  <c r="I31" i="9"/>
  <c r="L31" i="9" s="1"/>
  <c r="J141" i="9"/>
  <c r="M141" i="9" s="1"/>
  <c r="I141" i="9"/>
  <c r="L141" i="9" s="1"/>
  <c r="J98" i="9"/>
  <c r="M98" i="9" s="1"/>
  <c r="I98" i="9"/>
  <c r="L98" i="9" s="1"/>
  <c r="J140" i="9"/>
  <c r="M140" i="9" s="1"/>
  <c r="I140" i="9"/>
  <c r="L140" i="9" s="1"/>
  <c r="J118" i="9"/>
  <c r="M118" i="9" s="1"/>
  <c r="I118" i="9"/>
  <c r="L118" i="9" s="1"/>
  <c r="J50" i="9"/>
  <c r="M50" i="9" s="1"/>
  <c r="I50" i="9"/>
  <c r="L50" i="9" s="1"/>
  <c r="J117" i="9"/>
  <c r="M117" i="9" s="1"/>
  <c r="I117" i="9"/>
  <c r="L117" i="9" s="1"/>
  <c r="J139" i="9"/>
  <c r="M139" i="9" s="1"/>
  <c r="I139" i="9"/>
  <c r="L139" i="9" s="1"/>
  <c r="J138" i="9"/>
  <c r="M138" i="9" s="1"/>
  <c r="I138" i="9"/>
  <c r="L138" i="9" s="1"/>
  <c r="J67" i="9"/>
  <c r="M67" i="9" s="1"/>
  <c r="I67" i="9"/>
  <c r="L67" i="9" s="1"/>
  <c r="J116" i="9"/>
  <c r="M116" i="9" s="1"/>
  <c r="I116" i="9"/>
  <c r="L116" i="9" s="1"/>
  <c r="J113" i="9"/>
  <c r="M113" i="9" s="1"/>
  <c r="I113" i="9"/>
  <c r="L113" i="9" s="1"/>
  <c r="J90" i="9"/>
  <c r="M90" i="9" s="1"/>
  <c r="I90" i="9"/>
  <c r="L90" i="9" s="1"/>
  <c r="J23" i="9"/>
  <c r="M23" i="9" s="1"/>
  <c r="I23" i="9"/>
  <c r="L23" i="9" s="1"/>
  <c r="J3" i="9"/>
  <c r="M3" i="9" s="1"/>
  <c r="I3" i="9"/>
  <c r="L3" i="9" s="1"/>
  <c r="J44" i="9"/>
  <c r="M44" i="9" s="1"/>
  <c r="I44" i="9"/>
  <c r="L44" i="9" s="1"/>
  <c r="J64" i="9"/>
  <c r="M64" i="9" s="1"/>
  <c r="I64" i="9"/>
  <c r="L64" i="9" s="1"/>
  <c r="J137" i="9"/>
  <c r="M137" i="9" s="1"/>
  <c r="I137" i="9"/>
  <c r="L137" i="9" s="1"/>
  <c r="J126" i="9"/>
  <c r="M126" i="9" s="1"/>
  <c r="I126" i="9"/>
  <c r="L126" i="9" s="1"/>
  <c r="J78" i="9"/>
  <c r="M78" i="9" s="1"/>
  <c r="I78" i="9"/>
  <c r="L78" i="9" s="1"/>
  <c r="J26" i="9"/>
  <c r="M26" i="9" s="1"/>
  <c r="I26" i="9"/>
  <c r="L26" i="9" s="1"/>
  <c r="P29" i="9"/>
  <c r="J29" i="9"/>
  <c r="M29" i="9" s="1"/>
  <c r="I29" i="9"/>
  <c r="L29" i="9" s="1"/>
  <c r="J80" i="9"/>
  <c r="M80" i="9" s="1"/>
  <c r="I80" i="9"/>
  <c r="L80" i="9" s="1"/>
  <c r="J136" i="9"/>
  <c r="M136" i="9" s="1"/>
  <c r="I136" i="9"/>
  <c r="L136" i="9" s="1"/>
  <c r="J135" i="9"/>
  <c r="M135" i="9" s="1"/>
  <c r="I135" i="9"/>
  <c r="L135" i="9" s="1"/>
  <c r="J46" i="9"/>
  <c r="M46" i="9" s="1"/>
  <c r="I46" i="9"/>
  <c r="L46" i="9" s="1"/>
  <c r="J19" i="9"/>
  <c r="M19" i="9" s="1"/>
  <c r="I19" i="9"/>
  <c r="L19" i="9" s="1"/>
  <c r="J134" i="9"/>
  <c r="M134" i="9" s="1"/>
  <c r="I134" i="9"/>
  <c r="L134" i="9" s="1"/>
  <c r="J133" i="9"/>
  <c r="M133" i="9" s="1"/>
  <c r="I133" i="9"/>
  <c r="L133" i="9" s="1"/>
  <c r="J7" i="9"/>
  <c r="M7" i="9" s="1"/>
  <c r="I7" i="9"/>
  <c r="L7" i="9" s="1"/>
  <c r="J10" i="9"/>
  <c r="M10" i="9" s="1"/>
  <c r="I10" i="9"/>
  <c r="L10" i="9" s="1"/>
  <c r="J9" i="9"/>
  <c r="M9" i="9" s="1"/>
  <c r="L9" i="9"/>
  <c r="J8" i="9"/>
  <c r="M8" i="9" s="1"/>
  <c r="I8" i="9"/>
  <c r="J120" i="9"/>
  <c r="M120" i="9" s="1"/>
  <c r="I120" i="9"/>
  <c r="L120" i="9" s="1"/>
  <c r="J119" i="9"/>
  <c r="M119" i="9" s="1"/>
  <c r="I119" i="9"/>
  <c r="L119" i="9" s="1"/>
  <c r="J132" i="9"/>
  <c r="M132" i="9" s="1"/>
  <c r="I132" i="9"/>
  <c r="L132" i="9" s="1"/>
  <c r="J60" i="9"/>
  <c r="M60" i="9" s="1"/>
  <c r="I60" i="9"/>
  <c r="L60" i="9" s="1"/>
  <c r="K120" i="9" l="1"/>
  <c r="K46" i="9"/>
  <c r="K29" i="9"/>
  <c r="K132" i="9"/>
  <c r="K9" i="9"/>
  <c r="K134" i="9"/>
  <c r="K136" i="9"/>
  <c r="K126" i="9"/>
  <c r="K3" i="9"/>
  <c r="K116" i="9"/>
  <c r="K117" i="9"/>
  <c r="K98" i="9"/>
  <c r="K143" i="9"/>
  <c r="K144" i="9"/>
  <c r="K6" i="9"/>
  <c r="K20" i="9"/>
  <c r="K104" i="9"/>
  <c r="K110" i="9"/>
  <c r="K112" i="9"/>
  <c r="K154" i="9"/>
  <c r="K96" i="9"/>
  <c r="K71" i="9"/>
  <c r="K40" i="9"/>
  <c r="K102" i="9"/>
  <c r="K89" i="9"/>
  <c r="K48" i="9"/>
  <c r="K42" i="9"/>
  <c r="K59" i="9"/>
  <c r="K33" i="9"/>
  <c r="K100" i="9"/>
  <c r="K91" i="9"/>
  <c r="K172" i="9"/>
  <c r="K174" i="9"/>
  <c r="K167" i="9"/>
  <c r="K4" i="9"/>
  <c r="K54" i="9"/>
  <c r="K119" i="9"/>
  <c r="K10" i="9"/>
  <c r="K19" i="9"/>
  <c r="K80" i="9"/>
  <c r="K168" i="9"/>
  <c r="K26" i="9"/>
  <c r="K64" i="9"/>
  <c r="K90" i="9"/>
  <c r="K138" i="9"/>
  <c r="K118" i="9"/>
  <c r="K16" i="9"/>
  <c r="K145" i="9"/>
  <c r="K147" i="9"/>
  <c r="K125" i="9"/>
  <c r="K150" i="9"/>
  <c r="K82" i="9"/>
  <c r="K43" i="9"/>
  <c r="K109" i="9"/>
  <c r="K60" i="9"/>
  <c r="L8" i="9"/>
  <c r="K8" i="9" s="1"/>
  <c r="K133" i="9"/>
  <c r="K135" i="9"/>
  <c r="K65" i="9"/>
  <c r="K94" i="9"/>
  <c r="K131" i="9"/>
  <c r="K130" i="9"/>
  <c r="K55" i="9"/>
  <c r="K158" i="9"/>
  <c r="K162" i="9"/>
  <c r="K164" i="9"/>
  <c r="K93" i="9"/>
  <c r="K85" i="9"/>
  <c r="K103" i="9"/>
  <c r="K69" i="9"/>
  <c r="K86" i="9"/>
  <c r="K95" i="9"/>
  <c r="K28" i="9"/>
  <c r="K81" i="9"/>
  <c r="K31" i="9"/>
  <c r="K7" i="9"/>
  <c r="K99" i="9"/>
  <c r="K101" i="9"/>
  <c r="K88" i="9"/>
  <c r="K92" i="9"/>
  <c r="K39" i="9"/>
  <c r="K169" i="9"/>
  <c r="K137" i="9"/>
  <c r="K23" i="9"/>
  <c r="K67" i="9"/>
  <c r="K50" i="9"/>
  <c r="K141" i="9"/>
  <c r="K105" i="9"/>
  <c r="K41" i="9"/>
  <c r="K5" i="9"/>
  <c r="K148" i="9"/>
  <c r="K149" i="9"/>
  <c r="K111" i="9"/>
  <c r="K152" i="9"/>
  <c r="K155" i="9"/>
  <c r="K108" i="9"/>
  <c r="K25" i="9"/>
  <c r="K157" i="9"/>
  <c r="K107" i="9"/>
  <c r="K161" i="9"/>
  <c r="K49" i="9"/>
  <c r="K165" i="9"/>
  <c r="K166" i="9"/>
  <c r="K37" i="9"/>
  <c r="K84" i="9"/>
  <c r="K115" i="9"/>
  <c r="K173" i="9"/>
  <c r="K106" i="9"/>
  <c r="K78" i="9"/>
  <c r="K44" i="9"/>
  <c r="K113" i="9"/>
  <c r="K139" i="9"/>
  <c r="K140" i="9"/>
  <c r="K142" i="9"/>
  <c r="K15" i="9"/>
  <c r="K146" i="9"/>
  <c r="K52" i="9"/>
  <c r="K77" i="9"/>
  <c r="K151" i="9"/>
  <c r="K83" i="9"/>
  <c r="K153" i="9"/>
  <c r="K156" i="9"/>
  <c r="K76" i="9"/>
  <c r="K129" i="9"/>
  <c r="K122" i="9"/>
  <c r="K159" i="9"/>
  <c r="K163" i="9"/>
  <c r="K97" i="9"/>
  <c r="K30" i="9"/>
  <c r="K87" i="9"/>
  <c r="K170" i="9"/>
  <c r="K121" i="9"/>
  <c r="K34" i="9"/>
  <c r="K171" i="9"/>
  <c r="K127" i="9"/>
  <c r="J354" i="4"/>
  <c r="M354" i="4" s="1"/>
  <c r="J355" i="4"/>
  <c r="M355" i="4" s="1"/>
  <c r="J356" i="4"/>
  <c r="M356" i="4" s="1"/>
  <c r="J839" i="4"/>
  <c r="M839" i="4" s="1"/>
  <c r="J54" i="4"/>
  <c r="M54" i="4" s="1"/>
  <c r="J27" i="4"/>
  <c r="M27" i="4" s="1"/>
  <c r="I354" i="4"/>
  <c r="L354" i="4" s="1"/>
  <c r="I355" i="4"/>
  <c r="L355" i="4" s="1"/>
  <c r="I356" i="4"/>
  <c r="L356" i="4" s="1"/>
  <c r="I839" i="4"/>
  <c r="L839" i="4" s="1"/>
  <c r="I54" i="4"/>
  <c r="L54" i="4" s="1"/>
  <c r="K54" i="4" s="1"/>
  <c r="I27" i="4"/>
  <c r="L27" i="4" s="1"/>
  <c r="K27" i="4" s="1"/>
  <c r="K356" i="4" l="1"/>
  <c r="K354" i="4"/>
  <c r="K355" i="4"/>
  <c r="K839" i="4"/>
  <c r="J830" i="4"/>
  <c r="M830" i="4" s="1"/>
  <c r="I830" i="4"/>
  <c r="L830" i="4" s="1"/>
  <c r="K830" i="4" s="1"/>
  <c r="J829" i="4"/>
  <c r="M829" i="4" s="1"/>
  <c r="I829" i="4"/>
  <c r="L829" i="4" s="1"/>
  <c r="K829" i="4" s="1"/>
  <c r="J826" i="4"/>
  <c r="M826" i="4" s="1"/>
  <c r="I826" i="4"/>
  <c r="L826" i="4" s="1"/>
  <c r="K826" i="4" s="1"/>
  <c r="J817" i="4"/>
  <c r="M817" i="4" s="1"/>
  <c r="I817" i="4"/>
  <c r="L817" i="4" s="1"/>
  <c r="K817" i="4" s="1"/>
  <c r="J818" i="4"/>
  <c r="M818" i="4" s="1"/>
  <c r="I818" i="4"/>
  <c r="L818" i="4" s="1"/>
  <c r="K818" i="4" s="1"/>
  <c r="J823" i="4"/>
  <c r="M823" i="4" s="1"/>
  <c r="I823" i="4"/>
  <c r="L823" i="4" s="1"/>
  <c r="K823" i="4" s="1"/>
  <c r="J824" i="4"/>
  <c r="M824" i="4" s="1"/>
  <c r="I824" i="4"/>
  <c r="L824" i="4" s="1"/>
  <c r="K824" i="4" s="1"/>
  <c r="J833" i="4"/>
  <c r="M833" i="4" s="1"/>
  <c r="I833" i="4"/>
  <c r="L833" i="4" s="1"/>
  <c r="K833" i="4" s="1"/>
  <c r="J837" i="4"/>
  <c r="M837" i="4" s="1"/>
  <c r="I837" i="4"/>
  <c r="L837" i="4" s="1"/>
  <c r="K837" i="4" s="1"/>
  <c r="J836" i="4"/>
  <c r="M836" i="4" s="1"/>
  <c r="I836" i="4"/>
  <c r="L836" i="4" s="1"/>
  <c r="K836" i="4" s="1"/>
  <c r="J821" i="4"/>
  <c r="M821" i="4" s="1"/>
  <c r="I821" i="4"/>
  <c r="L821" i="4" s="1"/>
  <c r="K821" i="4" s="1"/>
  <c r="J825" i="4"/>
  <c r="M825" i="4" s="1"/>
  <c r="I825" i="4"/>
  <c r="L825" i="4" s="1"/>
  <c r="K825" i="4" s="1"/>
  <c r="J814" i="4"/>
  <c r="M814" i="4" s="1"/>
  <c r="I814" i="4"/>
  <c r="L814" i="4" s="1"/>
  <c r="K814" i="4" s="1"/>
  <c r="J828" i="4"/>
  <c r="M828" i="4" s="1"/>
  <c r="I828" i="4"/>
  <c r="L828" i="4" s="1"/>
  <c r="K828" i="4" s="1"/>
  <c r="J815" i="4"/>
  <c r="M815" i="4" s="1"/>
  <c r="I815" i="4"/>
  <c r="L815" i="4" s="1"/>
  <c r="K815" i="4" s="1"/>
  <c r="J820" i="4"/>
  <c r="M820" i="4" s="1"/>
  <c r="I820" i="4"/>
  <c r="L820" i="4" s="1"/>
  <c r="K820" i="4" s="1"/>
  <c r="J838" i="4"/>
  <c r="M838" i="4" s="1"/>
  <c r="I838" i="4"/>
  <c r="L838" i="4" s="1"/>
  <c r="K838" i="4" s="1"/>
  <c r="J831" i="4"/>
  <c r="M831" i="4" s="1"/>
  <c r="I831" i="4"/>
  <c r="L831" i="4" s="1"/>
  <c r="K831" i="4" s="1"/>
  <c r="J827" i="4"/>
  <c r="M827" i="4" s="1"/>
  <c r="I827" i="4"/>
  <c r="L827" i="4" s="1"/>
  <c r="K827" i="4" s="1"/>
  <c r="J832" i="4"/>
  <c r="M832" i="4" s="1"/>
  <c r="I832" i="4"/>
  <c r="L832" i="4" s="1"/>
  <c r="K832" i="4" s="1"/>
  <c r="J816" i="4"/>
  <c r="M816" i="4" s="1"/>
  <c r="I816" i="4"/>
  <c r="L816" i="4" s="1"/>
  <c r="K816" i="4" s="1"/>
  <c r="J822" i="4"/>
  <c r="M822" i="4" s="1"/>
  <c r="I822" i="4"/>
  <c r="L822" i="4" s="1"/>
  <c r="K822" i="4" s="1"/>
  <c r="J834" i="4"/>
  <c r="M834" i="4" s="1"/>
  <c r="I834" i="4"/>
  <c r="L834" i="4" s="1"/>
  <c r="K834" i="4" s="1"/>
  <c r="J819" i="4"/>
  <c r="M819" i="4" s="1"/>
  <c r="I819" i="4"/>
  <c r="L819" i="4" s="1"/>
  <c r="K819" i="4" s="1"/>
  <c r="J780" i="4"/>
  <c r="M780" i="4" s="1"/>
  <c r="I780" i="4"/>
  <c r="L780" i="4" s="1"/>
  <c r="K780" i="4" s="1"/>
  <c r="J781" i="4"/>
  <c r="M781" i="4" s="1"/>
  <c r="I781" i="4"/>
  <c r="L781" i="4" s="1"/>
  <c r="K781" i="4" s="1"/>
  <c r="J807" i="4"/>
  <c r="M807" i="4" s="1"/>
  <c r="I807" i="4"/>
  <c r="L807" i="4" s="1"/>
  <c r="K807" i="4" s="1"/>
  <c r="J793" i="4"/>
  <c r="M793" i="4" s="1"/>
  <c r="I793" i="4"/>
  <c r="L793" i="4" s="1"/>
  <c r="K793" i="4" s="1"/>
  <c r="J774" i="4"/>
  <c r="M774" i="4" s="1"/>
  <c r="I774" i="4"/>
  <c r="L774" i="4" s="1"/>
  <c r="K774" i="4" s="1"/>
  <c r="J776" i="4"/>
  <c r="M776" i="4" s="1"/>
  <c r="I776" i="4"/>
  <c r="L776" i="4" s="1"/>
  <c r="K776" i="4" s="1"/>
  <c r="J787" i="4"/>
  <c r="M787" i="4" s="1"/>
  <c r="I787" i="4"/>
  <c r="L787" i="4" s="1"/>
  <c r="K787" i="4" s="1"/>
  <c r="J811" i="4"/>
  <c r="M811" i="4" s="1"/>
  <c r="I811" i="4"/>
  <c r="L811" i="4" s="1"/>
  <c r="K811" i="4" s="1"/>
  <c r="J803" i="4"/>
  <c r="M803" i="4" s="1"/>
  <c r="I803" i="4"/>
  <c r="L803" i="4" s="1"/>
  <c r="K803" i="4" s="1"/>
  <c r="J772" i="4"/>
  <c r="M772" i="4" s="1"/>
  <c r="I772" i="4"/>
  <c r="L772" i="4" s="1"/>
  <c r="K772" i="4" s="1"/>
  <c r="J802" i="4"/>
  <c r="M802" i="4" s="1"/>
  <c r="I802" i="4"/>
  <c r="L802" i="4" s="1"/>
  <c r="K802" i="4" s="1"/>
  <c r="J795" i="4"/>
  <c r="M795" i="4" s="1"/>
  <c r="I795" i="4"/>
  <c r="L795" i="4" s="1"/>
  <c r="K795" i="4" s="1"/>
  <c r="J799" i="4"/>
  <c r="M799" i="4" s="1"/>
  <c r="I799" i="4"/>
  <c r="L799" i="4" s="1"/>
  <c r="K799" i="4" s="1"/>
  <c r="J798" i="4"/>
  <c r="M798" i="4" s="1"/>
  <c r="I798" i="4"/>
  <c r="L798" i="4" s="1"/>
  <c r="K798" i="4" s="1"/>
  <c r="J797" i="4"/>
  <c r="M797" i="4" s="1"/>
  <c r="I797" i="4"/>
  <c r="L797" i="4" s="1"/>
  <c r="K797" i="4" s="1"/>
  <c r="J778" i="4"/>
  <c r="M778" i="4" s="1"/>
  <c r="I778" i="4"/>
  <c r="L778" i="4" s="1"/>
  <c r="K778" i="4" s="1"/>
  <c r="J796" i="4"/>
  <c r="M796" i="4" s="1"/>
  <c r="I796" i="4"/>
  <c r="L796" i="4" s="1"/>
  <c r="K796" i="4" s="1"/>
  <c r="J800" i="4"/>
  <c r="M800" i="4" s="1"/>
  <c r="I800" i="4"/>
  <c r="L800" i="4" s="1"/>
  <c r="K800" i="4" s="1"/>
  <c r="J794" i="4"/>
  <c r="M794" i="4" s="1"/>
  <c r="I794" i="4"/>
  <c r="L794" i="4" s="1"/>
  <c r="K794" i="4" s="1"/>
  <c r="J783" i="4"/>
  <c r="M783" i="4" s="1"/>
  <c r="I783" i="4"/>
  <c r="L783" i="4" s="1"/>
  <c r="K783" i="4" s="1"/>
  <c r="J777" i="4"/>
  <c r="M777" i="4" s="1"/>
  <c r="I777" i="4"/>
  <c r="L777" i="4" s="1"/>
  <c r="K777" i="4" s="1"/>
  <c r="J779" i="4"/>
  <c r="M779" i="4" s="1"/>
  <c r="I779" i="4"/>
  <c r="L779" i="4" s="1"/>
  <c r="K779" i="4" s="1"/>
  <c r="J790" i="4"/>
  <c r="M790" i="4" s="1"/>
  <c r="I790" i="4"/>
  <c r="L790" i="4" s="1"/>
  <c r="K790" i="4" s="1"/>
  <c r="J786" i="4"/>
  <c r="M786" i="4" s="1"/>
  <c r="I786" i="4"/>
  <c r="L786" i="4" s="1"/>
  <c r="K786" i="4" s="1"/>
  <c r="J789" i="4"/>
  <c r="M789" i="4" s="1"/>
  <c r="I789" i="4"/>
  <c r="L789" i="4" s="1"/>
  <c r="K789" i="4" s="1"/>
  <c r="J791" i="4"/>
  <c r="M791" i="4" s="1"/>
  <c r="I791" i="4"/>
  <c r="L791" i="4" s="1"/>
  <c r="K791" i="4" s="1"/>
  <c r="J788" i="4"/>
  <c r="M788" i="4" s="1"/>
  <c r="I788" i="4"/>
  <c r="L788" i="4" s="1"/>
  <c r="K788" i="4" s="1"/>
  <c r="J775" i="4"/>
  <c r="M775" i="4" s="1"/>
  <c r="I775" i="4"/>
  <c r="L775" i="4" s="1"/>
  <c r="K775" i="4" s="1"/>
  <c r="J810" i="4"/>
  <c r="M810" i="4" s="1"/>
  <c r="I810" i="4"/>
  <c r="L810" i="4" s="1"/>
  <c r="K810" i="4" s="1"/>
  <c r="J806" i="4"/>
  <c r="M806" i="4" s="1"/>
  <c r="I806" i="4"/>
  <c r="L806" i="4" s="1"/>
  <c r="K806" i="4" s="1"/>
  <c r="J809" i="4"/>
  <c r="M809" i="4" s="1"/>
  <c r="I809" i="4"/>
  <c r="L809" i="4" s="1"/>
  <c r="K809" i="4" s="1"/>
  <c r="J812" i="4"/>
  <c r="M812" i="4" s="1"/>
  <c r="I812" i="4"/>
  <c r="L812" i="4" s="1"/>
  <c r="K812" i="4" s="1"/>
  <c r="J784" i="4"/>
  <c r="M784" i="4" s="1"/>
  <c r="I784" i="4"/>
  <c r="L784" i="4" s="1"/>
  <c r="K784" i="4" s="1"/>
  <c r="J804" i="4"/>
  <c r="M804" i="4" s="1"/>
  <c r="I804" i="4"/>
  <c r="L804" i="4" s="1"/>
  <c r="K804" i="4" s="1"/>
  <c r="J808" i="4"/>
  <c r="M808" i="4" s="1"/>
  <c r="I808" i="4"/>
  <c r="L808" i="4" s="1"/>
  <c r="K808" i="4" s="1"/>
  <c r="J801" i="4"/>
  <c r="M801" i="4" s="1"/>
  <c r="I801" i="4"/>
  <c r="L801" i="4" s="1"/>
  <c r="K801" i="4" s="1"/>
  <c r="J792" i="4"/>
  <c r="M792" i="4" s="1"/>
  <c r="I792" i="4"/>
  <c r="L792" i="4" s="1"/>
  <c r="K792" i="4" s="1"/>
  <c r="J785" i="4"/>
  <c r="M785" i="4" s="1"/>
  <c r="I785" i="4"/>
  <c r="L785" i="4" s="1"/>
  <c r="K785" i="4" s="1"/>
  <c r="J773" i="4"/>
  <c r="M773" i="4" s="1"/>
  <c r="I773" i="4"/>
  <c r="L773" i="4" s="1"/>
  <c r="K773" i="4" s="1"/>
  <c r="J813" i="4"/>
  <c r="M813" i="4" s="1"/>
  <c r="I813" i="4"/>
  <c r="L813" i="4" s="1"/>
  <c r="K813" i="4" s="1"/>
  <c r="J782" i="4"/>
  <c r="M782" i="4" s="1"/>
  <c r="I782" i="4"/>
  <c r="L782" i="4" s="1"/>
  <c r="K782" i="4" s="1"/>
  <c r="J805" i="4"/>
  <c r="M805" i="4" s="1"/>
  <c r="I805" i="4"/>
  <c r="L805" i="4" s="1"/>
  <c r="K805" i="4" s="1"/>
  <c r="J732" i="4"/>
  <c r="M732" i="4" s="1"/>
  <c r="I732" i="4"/>
  <c r="L732" i="4" s="1"/>
  <c r="K732" i="4" s="1"/>
  <c r="J768" i="4"/>
  <c r="M768" i="4" s="1"/>
  <c r="I768" i="4"/>
  <c r="L768" i="4" s="1"/>
  <c r="K768" i="4" s="1"/>
  <c r="J767" i="4"/>
  <c r="M767" i="4" s="1"/>
  <c r="I767" i="4"/>
  <c r="L767" i="4" s="1"/>
  <c r="K767" i="4" s="1"/>
  <c r="J759" i="4"/>
  <c r="M759" i="4" s="1"/>
  <c r="I759" i="4"/>
  <c r="L759" i="4" s="1"/>
  <c r="K759" i="4" s="1"/>
  <c r="J733" i="4"/>
  <c r="M733" i="4" s="1"/>
  <c r="I733" i="4"/>
  <c r="L733" i="4" s="1"/>
  <c r="K733" i="4" s="1"/>
  <c r="J727" i="4"/>
  <c r="M727" i="4" s="1"/>
  <c r="I727" i="4"/>
  <c r="L727" i="4" s="1"/>
  <c r="K727" i="4" s="1"/>
  <c r="J735" i="4"/>
  <c r="M735" i="4" s="1"/>
  <c r="I735" i="4"/>
  <c r="L735" i="4" s="1"/>
  <c r="K735" i="4" s="1"/>
  <c r="J731" i="4"/>
  <c r="M731" i="4" s="1"/>
  <c r="I731" i="4"/>
  <c r="L731" i="4" s="1"/>
  <c r="K731" i="4" s="1"/>
  <c r="J761" i="4"/>
  <c r="M761" i="4" s="1"/>
  <c r="I761" i="4"/>
  <c r="L761" i="4" s="1"/>
  <c r="K761" i="4" s="1"/>
  <c r="J766" i="4"/>
  <c r="M766" i="4" s="1"/>
  <c r="I766" i="4"/>
  <c r="L766" i="4" s="1"/>
  <c r="K766" i="4" s="1"/>
  <c r="J754" i="4"/>
  <c r="M754" i="4" s="1"/>
  <c r="I754" i="4"/>
  <c r="L754" i="4" s="1"/>
  <c r="K754" i="4" s="1"/>
  <c r="J755" i="4"/>
  <c r="M755" i="4" s="1"/>
  <c r="I755" i="4"/>
  <c r="L755" i="4" s="1"/>
  <c r="K755" i="4" s="1"/>
  <c r="J770" i="4"/>
  <c r="M770" i="4" s="1"/>
  <c r="I770" i="4"/>
  <c r="L770" i="4" s="1"/>
  <c r="K770" i="4" s="1"/>
  <c r="J756" i="4"/>
  <c r="M756" i="4" s="1"/>
  <c r="I756" i="4"/>
  <c r="L756" i="4" s="1"/>
  <c r="K756" i="4" s="1"/>
  <c r="J757" i="4"/>
  <c r="M757" i="4" s="1"/>
  <c r="I757" i="4"/>
  <c r="L757" i="4" s="1"/>
  <c r="K757" i="4" s="1"/>
  <c r="J730" i="4"/>
  <c r="M730" i="4" s="1"/>
  <c r="I730" i="4"/>
  <c r="L730" i="4" s="1"/>
  <c r="K730" i="4" s="1"/>
  <c r="J753" i="4"/>
  <c r="M753" i="4" s="1"/>
  <c r="I753" i="4"/>
  <c r="L753" i="4" s="1"/>
  <c r="K753" i="4" s="1"/>
  <c r="J747" i="4"/>
  <c r="M747" i="4" s="1"/>
  <c r="I747" i="4"/>
  <c r="L747" i="4" s="1"/>
  <c r="K747" i="4" s="1"/>
  <c r="J758" i="4"/>
  <c r="M758" i="4" s="1"/>
  <c r="I758" i="4"/>
  <c r="L758" i="4" s="1"/>
  <c r="K758" i="4" s="1"/>
  <c r="J741" i="4"/>
  <c r="M741" i="4" s="1"/>
  <c r="I741" i="4"/>
  <c r="L741" i="4" s="1"/>
  <c r="K741" i="4" s="1"/>
  <c r="J745" i="4"/>
  <c r="M745" i="4" s="1"/>
  <c r="I745" i="4"/>
  <c r="L745" i="4" s="1"/>
  <c r="K745" i="4" s="1"/>
  <c r="J752" i="4"/>
  <c r="M752" i="4" s="1"/>
  <c r="I752" i="4"/>
  <c r="L752" i="4" s="1"/>
  <c r="K752" i="4" s="1"/>
  <c r="J746" i="4"/>
  <c r="M746" i="4" s="1"/>
  <c r="I746" i="4"/>
  <c r="L746" i="4" s="1"/>
  <c r="K746" i="4" s="1"/>
  <c r="J771" i="4"/>
  <c r="M771" i="4" s="1"/>
  <c r="I771" i="4"/>
  <c r="L771" i="4" s="1"/>
  <c r="K771" i="4" s="1"/>
  <c r="J729" i="4"/>
  <c r="M729" i="4" s="1"/>
  <c r="I729" i="4"/>
  <c r="L729" i="4" s="1"/>
  <c r="K729" i="4" s="1"/>
  <c r="J765" i="4"/>
  <c r="M765" i="4" s="1"/>
  <c r="I765" i="4"/>
  <c r="L765" i="4" s="1"/>
  <c r="K765" i="4" s="1"/>
  <c r="J763" i="4"/>
  <c r="M763" i="4" s="1"/>
  <c r="I763" i="4"/>
  <c r="L763" i="4" s="1"/>
  <c r="K763" i="4" s="1"/>
  <c r="J739" i="4"/>
  <c r="M739" i="4" s="1"/>
  <c r="I739" i="4"/>
  <c r="L739" i="4" s="1"/>
  <c r="K739" i="4" s="1"/>
  <c r="J738" i="4"/>
  <c r="M738" i="4" s="1"/>
  <c r="I738" i="4"/>
  <c r="L738" i="4" s="1"/>
  <c r="K738" i="4" s="1"/>
  <c r="J742" i="4"/>
  <c r="M742" i="4" s="1"/>
  <c r="I742" i="4"/>
  <c r="L742" i="4" s="1"/>
  <c r="K742" i="4" s="1"/>
  <c r="J744" i="4"/>
  <c r="M744" i="4" s="1"/>
  <c r="I744" i="4"/>
  <c r="L744" i="4" s="1"/>
  <c r="K744" i="4" s="1"/>
  <c r="J743" i="4"/>
  <c r="M743" i="4" s="1"/>
  <c r="I743" i="4"/>
  <c r="L743" i="4" s="1"/>
  <c r="K743" i="4" s="1"/>
  <c r="J737" i="4"/>
  <c r="M737" i="4" s="1"/>
  <c r="I737" i="4"/>
  <c r="L737" i="4" s="1"/>
  <c r="K737" i="4" s="1"/>
  <c r="J748" i="4"/>
  <c r="M748" i="4" s="1"/>
  <c r="I748" i="4"/>
  <c r="L748" i="4" s="1"/>
  <c r="K748" i="4" s="1"/>
  <c r="J760" i="4"/>
  <c r="M760" i="4" s="1"/>
  <c r="I760" i="4"/>
  <c r="L760" i="4" s="1"/>
  <c r="K760" i="4" s="1"/>
  <c r="J734" i="4"/>
  <c r="M734" i="4" s="1"/>
  <c r="I734" i="4"/>
  <c r="L734" i="4" s="1"/>
  <c r="K734" i="4" s="1"/>
  <c r="J740" i="4"/>
  <c r="M740" i="4" s="1"/>
  <c r="I740" i="4"/>
  <c r="L740" i="4" s="1"/>
  <c r="K740" i="4" s="1"/>
  <c r="J764" i="4"/>
  <c r="M764" i="4" s="1"/>
  <c r="I764" i="4"/>
  <c r="L764" i="4" s="1"/>
  <c r="K764" i="4" s="1"/>
  <c r="J736" i="4"/>
  <c r="M736" i="4" s="1"/>
  <c r="I736" i="4"/>
  <c r="L736" i="4" s="1"/>
  <c r="K736" i="4" s="1"/>
  <c r="J749" i="4"/>
  <c r="M749" i="4" s="1"/>
  <c r="I749" i="4"/>
  <c r="L749" i="4" s="1"/>
  <c r="K749" i="4" s="1"/>
  <c r="J750" i="4"/>
  <c r="M750" i="4" s="1"/>
  <c r="I750" i="4"/>
  <c r="L750" i="4" s="1"/>
  <c r="K750" i="4" s="1"/>
  <c r="J751" i="4"/>
  <c r="M751" i="4" s="1"/>
  <c r="I751" i="4"/>
  <c r="L751" i="4" s="1"/>
  <c r="K751" i="4" s="1"/>
  <c r="J769" i="4"/>
  <c r="M769" i="4" s="1"/>
  <c r="I769" i="4"/>
  <c r="L769" i="4" s="1"/>
  <c r="K769" i="4" s="1"/>
  <c r="J728" i="4"/>
  <c r="M728" i="4" s="1"/>
  <c r="I728" i="4"/>
  <c r="L728" i="4" s="1"/>
  <c r="K728" i="4" s="1"/>
  <c r="J762" i="4"/>
  <c r="M762" i="4" s="1"/>
  <c r="I762" i="4"/>
  <c r="L762" i="4" s="1"/>
  <c r="K762" i="4" s="1"/>
  <c r="J715" i="4"/>
  <c r="M715" i="4" s="1"/>
  <c r="I715" i="4"/>
  <c r="L715" i="4" s="1"/>
  <c r="K715" i="4" s="1"/>
  <c r="J698" i="4"/>
  <c r="M698" i="4" s="1"/>
  <c r="I698" i="4"/>
  <c r="L698" i="4" s="1"/>
  <c r="K698" i="4" s="1"/>
  <c r="J714" i="4"/>
  <c r="M714" i="4" s="1"/>
  <c r="I714" i="4"/>
  <c r="L714" i="4" s="1"/>
  <c r="J722" i="4"/>
  <c r="M722" i="4" s="1"/>
  <c r="I722" i="4"/>
  <c r="L722" i="4" s="1"/>
  <c r="K722" i="4" s="1"/>
  <c r="J721" i="4"/>
  <c r="M721" i="4" s="1"/>
  <c r="I721" i="4"/>
  <c r="L721" i="4" s="1"/>
  <c r="K721" i="4" s="1"/>
  <c r="J720" i="4"/>
  <c r="M720" i="4" s="1"/>
  <c r="I720" i="4"/>
  <c r="L720" i="4" s="1"/>
  <c r="K720" i="4" s="1"/>
  <c r="J705" i="4"/>
  <c r="M705" i="4" s="1"/>
  <c r="I705" i="4"/>
  <c r="L705" i="4" s="1"/>
  <c r="K705" i="4" s="1"/>
  <c r="J699" i="4"/>
  <c r="M699" i="4" s="1"/>
  <c r="I699" i="4"/>
  <c r="L699" i="4" s="1"/>
  <c r="K699" i="4" s="1"/>
  <c r="J710" i="4"/>
  <c r="M710" i="4" s="1"/>
  <c r="I710" i="4"/>
  <c r="L710" i="4" s="1"/>
  <c r="K710" i="4" s="1"/>
  <c r="J718" i="4"/>
  <c r="M718" i="4" s="1"/>
  <c r="I718" i="4"/>
  <c r="L718" i="4" s="1"/>
  <c r="K718" i="4" s="1"/>
  <c r="J709" i="4"/>
  <c r="M709" i="4" s="1"/>
  <c r="I709" i="4"/>
  <c r="L709" i="4" s="1"/>
  <c r="K709" i="4" s="1"/>
  <c r="J712" i="4"/>
  <c r="M712" i="4" s="1"/>
  <c r="I712" i="4"/>
  <c r="L712" i="4" s="1"/>
  <c r="K712" i="4" s="1"/>
  <c r="J713" i="4"/>
  <c r="M713" i="4" s="1"/>
  <c r="I713" i="4"/>
  <c r="L713" i="4" s="1"/>
  <c r="K713" i="4" s="1"/>
  <c r="J701" i="4"/>
  <c r="M701" i="4" s="1"/>
  <c r="I701" i="4"/>
  <c r="L701" i="4" s="1"/>
  <c r="K701" i="4" s="1"/>
  <c r="J711" i="4"/>
  <c r="M711" i="4" s="1"/>
  <c r="I711" i="4"/>
  <c r="L711" i="4" s="1"/>
  <c r="K711" i="4" s="1"/>
  <c r="J716" i="4"/>
  <c r="M716" i="4" s="1"/>
  <c r="I716" i="4"/>
  <c r="L716" i="4" s="1"/>
  <c r="K716" i="4" s="1"/>
  <c r="J708" i="4"/>
  <c r="M708" i="4" s="1"/>
  <c r="I708" i="4"/>
  <c r="L708" i="4" s="1"/>
  <c r="K708" i="4" s="1"/>
  <c r="J700" i="4"/>
  <c r="M700" i="4" s="1"/>
  <c r="I700" i="4"/>
  <c r="L700" i="4" s="1"/>
  <c r="K700" i="4" s="1"/>
  <c r="J723" i="4"/>
  <c r="M723" i="4" s="1"/>
  <c r="I723" i="4"/>
  <c r="L723" i="4" s="1"/>
  <c r="K723" i="4" s="1"/>
  <c r="J719" i="4"/>
  <c r="M719" i="4" s="1"/>
  <c r="I719" i="4"/>
  <c r="L719" i="4" s="1"/>
  <c r="K719" i="4" s="1"/>
  <c r="J707" i="4"/>
  <c r="M707" i="4" s="1"/>
  <c r="I707" i="4"/>
  <c r="L707" i="4" s="1"/>
  <c r="K707" i="4" s="1"/>
  <c r="J703" i="4"/>
  <c r="M703" i="4" s="1"/>
  <c r="I703" i="4"/>
  <c r="L703" i="4" s="1"/>
  <c r="K703" i="4" s="1"/>
  <c r="J702" i="4"/>
  <c r="M702" i="4" s="1"/>
  <c r="I702" i="4"/>
  <c r="L702" i="4" s="1"/>
  <c r="K702" i="4" s="1"/>
  <c r="J725" i="4"/>
  <c r="M725" i="4" s="1"/>
  <c r="I725" i="4"/>
  <c r="L725" i="4" s="1"/>
  <c r="K725" i="4" s="1"/>
  <c r="J706" i="4"/>
  <c r="M706" i="4" s="1"/>
  <c r="I706" i="4"/>
  <c r="L706" i="4" s="1"/>
  <c r="J726" i="4"/>
  <c r="M726" i="4" s="1"/>
  <c r="I726" i="4"/>
  <c r="L726" i="4" s="1"/>
  <c r="K726" i="4" s="1"/>
  <c r="J717" i="4"/>
  <c r="M717" i="4" s="1"/>
  <c r="I717" i="4"/>
  <c r="L717" i="4" s="1"/>
  <c r="K717" i="4" s="1"/>
  <c r="J704" i="4"/>
  <c r="M704" i="4" s="1"/>
  <c r="I704" i="4"/>
  <c r="L704" i="4" s="1"/>
  <c r="K704" i="4" s="1"/>
  <c r="J724" i="4"/>
  <c r="M724" i="4" s="1"/>
  <c r="I724" i="4"/>
  <c r="L724" i="4" s="1"/>
  <c r="K724" i="4" s="1"/>
  <c r="J689" i="4"/>
  <c r="M689" i="4" s="1"/>
  <c r="I689" i="4"/>
  <c r="L689" i="4" s="1"/>
  <c r="K689" i="4" s="1"/>
  <c r="J688" i="4"/>
  <c r="M688" i="4" s="1"/>
  <c r="I688" i="4"/>
  <c r="L688" i="4" s="1"/>
  <c r="K688" i="4" s="1"/>
  <c r="J673" i="4"/>
  <c r="M673" i="4" s="1"/>
  <c r="I673" i="4"/>
  <c r="L673" i="4" s="1"/>
  <c r="K673" i="4" s="1"/>
  <c r="J674" i="4"/>
  <c r="M674" i="4" s="1"/>
  <c r="I674" i="4"/>
  <c r="L674" i="4" s="1"/>
  <c r="K674" i="4" s="1"/>
  <c r="J697" i="4"/>
  <c r="M697" i="4" s="1"/>
  <c r="I697" i="4"/>
  <c r="L697" i="4" s="1"/>
  <c r="K697" i="4" s="1"/>
  <c r="J670" i="4"/>
  <c r="M670" i="4" s="1"/>
  <c r="I670" i="4"/>
  <c r="L670" i="4" s="1"/>
  <c r="K670" i="4" s="1"/>
  <c r="J693" i="4"/>
  <c r="M693" i="4" s="1"/>
  <c r="I693" i="4"/>
  <c r="L693" i="4" s="1"/>
  <c r="K693" i="4" s="1"/>
  <c r="J691" i="4"/>
  <c r="M691" i="4" s="1"/>
  <c r="I691" i="4"/>
  <c r="L691" i="4" s="1"/>
  <c r="K691" i="4" s="1"/>
  <c r="J683" i="4"/>
  <c r="M683" i="4" s="1"/>
  <c r="I683" i="4"/>
  <c r="L683" i="4" s="1"/>
  <c r="K683" i="4" s="1"/>
  <c r="J669" i="4"/>
  <c r="M669" i="4" s="1"/>
  <c r="I669" i="4"/>
  <c r="L669" i="4" s="1"/>
  <c r="K669" i="4" s="1"/>
  <c r="J690" i="4"/>
  <c r="M690" i="4" s="1"/>
  <c r="I690" i="4"/>
  <c r="L690" i="4" s="1"/>
  <c r="K690" i="4" s="1"/>
  <c r="J678" i="4"/>
  <c r="M678" i="4" s="1"/>
  <c r="I678" i="4"/>
  <c r="L678" i="4" s="1"/>
  <c r="K678" i="4" s="1"/>
  <c r="J681" i="4"/>
  <c r="M681" i="4" s="1"/>
  <c r="I681" i="4"/>
  <c r="L681" i="4" s="1"/>
  <c r="K681" i="4" s="1"/>
  <c r="J680" i="4"/>
  <c r="M680" i="4" s="1"/>
  <c r="I680" i="4"/>
  <c r="L680" i="4" s="1"/>
  <c r="K680" i="4" s="1"/>
  <c r="J676" i="4"/>
  <c r="M676" i="4" s="1"/>
  <c r="I676" i="4"/>
  <c r="L676" i="4" s="1"/>
  <c r="K676" i="4" s="1"/>
  <c r="J682" i="4"/>
  <c r="M682" i="4" s="1"/>
  <c r="I682" i="4"/>
  <c r="L682" i="4" s="1"/>
  <c r="K682" i="4" s="1"/>
  <c r="J677" i="4"/>
  <c r="M677" i="4" s="1"/>
  <c r="I677" i="4"/>
  <c r="L677" i="4" s="1"/>
  <c r="K677" i="4" s="1"/>
  <c r="J687" i="4"/>
  <c r="M687" i="4" s="1"/>
  <c r="I687" i="4"/>
  <c r="L687" i="4" s="1"/>
  <c r="K687" i="4" s="1"/>
  <c r="J686" i="4"/>
  <c r="M686" i="4" s="1"/>
  <c r="I686" i="4"/>
  <c r="L686" i="4" s="1"/>
  <c r="K686" i="4" s="1"/>
  <c r="J692" i="4"/>
  <c r="M692" i="4" s="1"/>
  <c r="I692" i="4"/>
  <c r="L692" i="4" s="1"/>
  <c r="K692" i="4" s="1"/>
  <c r="J695" i="4"/>
  <c r="M695" i="4" s="1"/>
  <c r="I695" i="4"/>
  <c r="L695" i="4" s="1"/>
  <c r="K695" i="4" s="1"/>
  <c r="J694" i="4"/>
  <c r="M694" i="4" s="1"/>
  <c r="I694" i="4"/>
  <c r="L694" i="4" s="1"/>
  <c r="K694" i="4" s="1"/>
  <c r="J671" i="4"/>
  <c r="M671" i="4" s="1"/>
  <c r="I671" i="4"/>
  <c r="L671" i="4" s="1"/>
  <c r="K671" i="4" s="1"/>
  <c r="J672" i="4"/>
  <c r="M672" i="4" s="1"/>
  <c r="I672" i="4"/>
  <c r="L672" i="4" s="1"/>
  <c r="K672" i="4" s="1"/>
  <c r="J696" i="4"/>
  <c r="M696" i="4" s="1"/>
  <c r="I696" i="4"/>
  <c r="L696" i="4" s="1"/>
  <c r="K696" i="4" s="1"/>
  <c r="J675" i="4"/>
  <c r="M675" i="4" s="1"/>
  <c r="I675" i="4"/>
  <c r="L675" i="4" s="1"/>
  <c r="K675" i="4" s="1"/>
  <c r="J679" i="4"/>
  <c r="M679" i="4" s="1"/>
  <c r="I679" i="4"/>
  <c r="L679" i="4" s="1"/>
  <c r="K679" i="4" s="1"/>
  <c r="J685" i="4"/>
  <c r="M685" i="4" s="1"/>
  <c r="I685" i="4"/>
  <c r="L685" i="4" s="1"/>
  <c r="K685" i="4" s="1"/>
  <c r="J684" i="4"/>
  <c r="M684" i="4" s="1"/>
  <c r="I684" i="4"/>
  <c r="L684" i="4" s="1"/>
  <c r="K684" i="4" s="1"/>
  <c r="J625" i="4"/>
  <c r="M625" i="4" s="1"/>
  <c r="I625" i="4"/>
  <c r="L625" i="4" s="1"/>
  <c r="K625" i="4" s="1"/>
  <c r="J630" i="4"/>
  <c r="M630" i="4" s="1"/>
  <c r="I630" i="4"/>
  <c r="L630" i="4" s="1"/>
  <c r="K630" i="4" s="1"/>
  <c r="J651" i="4"/>
  <c r="M651" i="4" s="1"/>
  <c r="I651" i="4"/>
  <c r="L651" i="4" s="1"/>
  <c r="K651" i="4" s="1"/>
  <c r="J647" i="4"/>
  <c r="M647" i="4" s="1"/>
  <c r="I647" i="4"/>
  <c r="L647" i="4" s="1"/>
  <c r="K647" i="4" s="1"/>
  <c r="J639" i="4"/>
  <c r="M639" i="4" s="1"/>
  <c r="I639" i="4"/>
  <c r="L639" i="4" s="1"/>
  <c r="K639" i="4" s="1"/>
  <c r="J618" i="4"/>
  <c r="M618" i="4" s="1"/>
  <c r="I618" i="4"/>
  <c r="L618" i="4" s="1"/>
  <c r="K618" i="4" s="1"/>
  <c r="J658" i="4"/>
  <c r="M658" i="4" s="1"/>
  <c r="I658" i="4"/>
  <c r="L658" i="4" s="1"/>
  <c r="K658" i="4" s="1"/>
  <c r="J637" i="4"/>
  <c r="M637" i="4" s="1"/>
  <c r="I637" i="4"/>
  <c r="L637" i="4" s="1"/>
  <c r="K637" i="4" s="1"/>
  <c r="J668" i="4"/>
  <c r="M668" i="4" s="1"/>
  <c r="I668" i="4"/>
  <c r="L668" i="4" s="1"/>
  <c r="K668" i="4" s="1"/>
  <c r="J643" i="4"/>
  <c r="M643" i="4" s="1"/>
  <c r="I643" i="4"/>
  <c r="L643" i="4" s="1"/>
  <c r="K643" i="4" s="1"/>
  <c r="J659" i="4"/>
  <c r="M659" i="4" s="1"/>
  <c r="I659" i="4"/>
  <c r="L659" i="4" s="1"/>
  <c r="K659" i="4" s="1"/>
  <c r="J631" i="4"/>
  <c r="M631" i="4" s="1"/>
  <c r="I631" i="4"/>
  <c r="L631" i="4" s="1"/>
  <c r="K631" i="4" s="1"/>
  <c r="J665" i="4"/>
  <c r="M665" i="4" s="1"/>
  <c r="I665" i="4"/>
  <c r="L665" i="4" s="1"/>
  <c r="K665" i="4" s="1"/>
  <c r="J640" i="4"/>
  <c r="M640" i="4" s="1"/>
  <c r="I640" i="4"/>
  <c r="L640" i="4" s="1"/>
  <c r="K640" i="4" s="1"/>
  <c r="J649" i="4"/>
  <c r="M649" i="4" s="1"/>
  <c r="I649" i="4"/>
  <c r="L649" i="4" s="1"/>
  <c r="K649" i="4" s="1"/>
  <c r="J622" i="4"/>
  <c r="M622" i="4" s="1"/>
  <c r="I622" i="4"/>
  <c r="L622" i="4" s="1"/>
  <c r="K622" i="4" s="1"/>
  <c r="J623" i="4"/>
  <c r="M623" i="4" s="1"/>
  <c r="I623" i="4"/>
  <c r="L623" i="4" s="1"/>
  <c r="K623" i="4" s="1"/>
  <c r="J657" i="4"/>
  <c r="M657" i="4" s="1"/>
  <c r="I657" i="4"/>
  <c r="L657" i="4" s="1"/>
  <c r="K657" i="4" s="1"/>
  <c r="J627" i="4"/>
  <c r="M627" i="4" s="1"/>
  <c r="I627" i="4"/>
  <c r="L627" i="4" s="1"/>
  <c r="K627" i="4" s="1"/>
  <c r="J633" i="4"/>
  <c r="M633" i="4" s="1"/>
  <c r="I633" i="4"/>
  <c r="L633" i="4" s="1"/>
  <c r="K633" i="4" s="1"/>
  <c r="J624" i="4"/>
  <c r="M624" i="4" s="1"/>
  <c r="I624" i="4"/>
  <c r="L624" i="4" s="1"/>
  <c r="K624" i="4" s="1"/>
  <c r="J660" i="4"/>
  <c r="M660" i="4" s="1"/>
  <c r="I660" i="4"/>
  <c r="L660" i="4" s="1"/>
  <c r="K660" i="4" s="1"/>
  <c r="J626" i="4"/>
  <c r="M626" i="4" s="1"/>
  <c r="I626" i="4"/>
  <c r="L626" i="4" s="1"/>
  <c r="K626" i="4" s="1"/>
  <c r="J628" i="4"/>
  <c r="M628" i="4" s="1"/>
  <c r="I628" i="4"/>
  <c r="L628" i="4" s="1"/>
  <c r="K628" i="4" s="1"/>
  <c r="J644" i="4"/>
  <c r="M644" i="4" s="1"/>
  <c r="I644" i="4"/>
  <c r="L644" i="4" s="1"/>
  <c r="K644" i="4" s="1"/>
  <c r="J620" i="4"/>
  <c r="M620" i="4" s="1"/>
  <c r="I620" i="4"/>
  <c r="L620" i="4" s="1"/>
  <c r="K620" i="4" s="1"/>
  <c r="J646" i="4"/>
  <c r="M646" i="4" s="1"/>
  <c r="I646" i="4"/>
  <c r="L646" i="4" s="1"/>
  <c r="K646" i="4" s="1"/>
  <c r="J645" i="4"/>
  <c r="M645" i="4" s="1"/>
  <c r="I645" i="4"/>
  <c r="L645" i="4" s="1"/>
  <c r="K645" i="4" s="1"/>
  <c r="J664" i="4"/>
  <c r="M664" i="4" s="1"/>
  <c r="I664" i="4"/>
  <c r="L664" i="4" s="1"/>
  <c r="K664" i="4" s="1"/>
  <c r="J656" i="4"/>
  <c r="M656" i="4" s="1"/>
  <c r="I656" i="4"/>
  <c r="L656" i="4" s="1"/>
  <c r="K656" i="4" s="1"/>
  <c r="J648" i="4"/>
  <c r="M648" i="4" s="1"/>
  <c r="I648" i="4"/>
  <c r="L648" i="4" s="1"/>
  <c r="K648" i="4" s="1"/>
  <c r="J635" i="4"/>
  <c r="M635" i="4" s="1"/>
  <c r="I635" i="4"/>
  <c r="L635" i="4" s="1"/>
  <c r="K635" i="4" s="1"/>
  <c r="J634" i="4"/>
  <c r="M634" i="4" s="1"/>
  <c r="I634" i="4"/>
  <c r="L634" i="4" s="1"/>
  <c r="K634" i="4" s="1"/>
  <c r="J663" i="4"/>
  <c r="M663" i="4" s="1"/>
  <c r="I663" i="4"/>
  <c r="L663" i="4" s="1"/>
  <c r="K663" i="4" s="1"/>
  <c r="J638" i="4"/>
  <c r="M638" i="4" s="1"/>
  <c r="I638" i="4"/>
  <c r="L638" i="4" s="1"/>
  <c r="K638" i="4" s="1"/>
  <c r="J667" i="4"/>
  <c r="M667" i="4" s="1"/>
  <c r="I667" i="4"/>
  <c r="L667" i="4" s="1"/>
  <c r="K667" i="4" s="1"/>
  <c r="J641" i="4"/>
  <c r="M641" i="4" s="1"/>
  <c r="I641" i="4"/>
  <c r="L641" i="4" s="1"/>
  <c r="K641" i="4" s="1"/>
  <c r="J629" i="4"/>
  <c r="M629" i="4" s="1"/>
  <c r="I629" i="4"/>
  <c r="L629" i="4" s="1"/>
  <c r="K629" i="4" s="1"/>
  <c r="J650" i="4"/>
  <c r="M650" i="4" s="1"/>
  <c r="I650" i="4"/>
  <c r="L650" i="4" s="1"/>
  <c r="K650" i="4" s="1"/>
  <c r="J653" i="4"/>
  <c r="M653" i="4" s="1"/>
  <c r="I653" i="4"/>
  <c r="L653" i="4" s="1"/>
  <c r="K653" i="4" s="1"/>
  <c r="J636" i="4"/>
  <c r="M636" i="4" s="1"/>
  <c r="I636" i="4"/>
  <c r="L636" i="4" s="1"/>
  <c r="K636" i="4" s="1"/>
  <c r="J655" i="4"/>
  <c r="M655" i="4" s="1"/>
  <c r="I655" i="4"/>
  <c r="L655" i="4" s="1"/>
  <c r="K655" i="4" s="1"/>
  <c r="J632" i="4"/>
  <c r="M632" i="4" s="1"/>
  <c r="I632" i="4"/>
  <c r="L632" i="4" s="1"/>
  <c r="K632" i="4" s="1"/>
  <c r="J642" i="4"/>
  <c r="M642" i="4" s="1"/>
  <c r="I642" i="4"/>
  <c r="L642" i="4" s="1"/>
  <c r="K642" i="4" s="1"/>
  <c r="J652" i="4"/>
  <c r="M652" i="4" s="1"/>
  <c r="I652" i="4"/>
  <c r="L652" i="4" s="1"/>
  <c r="K652" i="4" s="1"/>
  <c r="J662" i="4"/>
  <c r="M662" i="4" s="1"/>
  <c r="I662" i="4"/>
  <c r="L662" i="4" s="1"/>
  <c r="K662" i="4" s="1"/>
  <c r="J666" i="4"/>
  <c r="M666" i="4" s="1"/>
  <c r="I666" i="4"/>
  <c r="L666" i="4" s="1"/>
  <c r="K666" i="4" s="1"/>
  <c r="J621" i="4"/>
  <c r="M621" i="4" s="1"/>
  <c r="I621" i="4"/>
  <c r="L621" i="4" s="1"/>
  <c r="K621" i="4" s="1"/>
  <c r="J619" i="4"/>
  <c r="M619" i="4" s="1"/>
  <c r="I619" i="4"/>
  <c r="L619" i="4" s="1"/>
  <c r="K619" i="4" s="1"/>
  <c r="J661" i="4"/>
  <c r="M661" i="4" s="1"/>
  <c r="I661" i="4"/>
  <c r="L661" i="4" s="1"/>
  <c r="K661" i="4" s="1"/>
  <c r="J654" i="4"/>
  <c r="M654" i="4" s="1"/>
  <c r="I654" i="4"/>
  <c r="L654" i="4" s="1"/>
  <c r="K654" i="4" s="1"/>
  <c r="J596" i="4"/>
  <c r="M596" i="4" s="1"/>
  <c r="I596" i="4"/>
  <c r="L596" i="4" s="1"/>
  <c r="K596" i="4" s="1"/>
  <c r="J593" i="4"/>
  <c r="M593" i="4" s="1"/>
  <c r="I593" i="4"/>
  <c r="L593" i="4" s="1"/>
  <c r="K593" i="4" s="1"/>
  <c r="J604" i="4"/>
  <c r="M604" i="4" s="1"/>
  <c r="I604" i="4"/>
  <c r="L604" i="4" s="1"/>
  <c r="K604" i="4" s="1"/>
  <c r="J577" i="4"/>
  <c r="M577" i="4" s="1"/>
  <c r="I577" i="4"/>
  <c r="L577" i="4" s="1"/>
  <c r="K577" i="4" s="1"/>
  <c r="J590" i="4"/>
  <c r="M590" i="4" s="1"/>
  <c r="I590" i="4"/>
  <c r="L590" i="4" s="1"/>
  <c r="K590" i="4" s="1"/>
  <c r="J583" i="4"/>
  <c r="M583" i="4" s="1"/>
  <c r="I583" i="4"/>
  <c r="L583" i="4" s="1"/>
  <c r="K583" i="4" s="1"/>
  <c r="J615" i="4"/>
  <c r="M615" i="4" s="1"/>
  <c r="I615" i="4"/>
  <c r="L615" i="4" s="1"/>
  <c r="K615" i="4" s="1"/>
  <c r="J614" i="4"/>
  <c r="M614" i="4" s="1"/>
  <c r="I614" i="4"/>
  <c r="L614" i="4" s="1"/>
  <c r="K614" i="4" s="1"/>
  <c r="J612" i="4"/>
  <c r="M612" i="4" s="1"/>
  <c r="I612" i="4"/>
  <c r="L612" i="4" s="1"/>
  <c r="K612" i="4" s="1"/>
  <c r="J587" i="4"/>
  <c r="M587" i="4" s="1"/>
  <c r="I587" i="4"/>
  <c r="L587" i="4" s="1"/>
  <c r="K587" i="4" s="1"/>
  <c r="J580" i="4"/>
  <c r="M580" i="4" s="1"/>
  <c r="I580" i="4"/>
  <c r="L580" i="4" s="1"/>
  <c r="K580" i="4" s="1"/>
  <c r="J572" i="4"/>
  <c r="M572" i="4" s="1"/>
  <c r="I572" i="4"/>
  <c r="L572" i="4" s="1"/>
  <c r="K572" i="4" s="1"/>
  <c r="J605" i="4"/>
  <c r="M605" i="4" s="1"/>
  <c r="I605" i="4"/>
  <c r="L605" i="4" s="1"/>
  <c r="K605" i="4" s="1"/>
  <c r="J616" i="4"/>
  <c r="M616" i="4" s="1"/>
  <c r="I616" i="4"/>
  <c r="L616" i="4" s="1"/>
  <c r="K616" i="4" s="1"/>
  <c r="J613" i="4"/>
  <c r="M613" i="4" s="1"/>
  <c r="I613" i="4"/>
  <c r="L613" i="4" s="1"/>
  <c r="K613" i="4" s="1"/>
  <c r="J586" i="4"/>
  <c r="M586" i="4" s="1"/>
  <c r="I586" i="4"/>
  <c r="L586" i="4" s="1"/>
  <c r="K586" i="4" s="1"/>
  <c r="J617" i="4"/>
  <c r="M617" i="4" s="1"/>
  <c r="I617" i="4"/>
  <c r="L617" i="4" s="1"/>
  <c r="K617" i="4" s="1"/>
  <c r="J607" i="4"/>
  <c r="M607" i="4" s="1"/>
  <c r="I607" i="4"/>
  <c r="L607" i="4" s="1"/>
  <c r="K607" i="4" s="1"/>
  <c r="J591" i="4"/>
  <c r="M591" i="4" s="1"/>
  <c r="I591" i="4"/>
  <c r="L591" i="4" s="1"/>
  <c r="K591" i="4" s="1"/>
  <c r="J569" i="4"/>
  <c r="M569" i="4" s="1"/>
  <c r="I569" i="4"/>
  <c r="L569" i="4" s="1"/>
  <c r="K569" i="4" s="1"/>
  <c r="J579" i="4"/>
  <c r="M579" i="4" s="1"/>
  <c r="I579" i="4"/>
  <c r="L579" i="4" s="1"/>
  <c r="K579" i="4" s="1"/>
  <c r="J600" i="4"/>
  <c r="M600" i="4" s="1"/>
  <c r="I600" i="4"/>
  <c r="L600" i="4" s="1"/>
  <c r="K600" i="4" s="1"/>
  <c r="J603" i="4"/>
  <c r="M603" i="4" s="1"/>
  <c r="I603" i="4"/>
  <c r="L603" i="4" s="1"/>
  <c r="K603" i="4" s="1"/>
  <c r="J575" i="4"/>
  <c r="M575" i="4" s="1"/>
  <c r="I575" i="4"/>
  <c r="L575" i="4" s="1"/>
  <c r="K575" i="4" s="1"/>
  <c r="J589" i="4"/>
  <c r="M589" i="4" s="1"/>
  <c r="I589" i="4"/>
  <c r="L589" i="4" s="1"/>
  <c r="K589" i="4" s="1"/>
  <c r="J581" i="4"/>
  <c r="M581" i="4" s="1"/>
  <c r="I581" i="4"/>
  <c r="L581" i="4" s="1"/>
  <c r="K581" i="4" s="1"/>
  <c r="J606" i="4"/>
  <c r="M606" i="4" s="1"/>
  <c r="I606" i="4"/>
  <c r="L606" i="4" s="1"/>
  <c r="K606" i="4" s="1"/>
  <c r="J595" i="4"/>
  <c r="M595" i="4" s="1"/>
  <c r="I595" i="4"/>
  <c r="L595" i="4" s="1"/>
  <c r="K595" i="4" s="1"/>
  <c r="J588" i="4"/>
  <c r="M588" i="4" s="1"/>
  <c r="I588" i="4"/>
  <c r="L588" i="4" s="1"/>
  <c r="K588" i="4" s="1"/>
  <c r="J598" i="4"/>
  <c r="M598" i="4" s="1"/>
  <c r="I598" i="4"/>
  <c r="L598" i="4" s="1"/>
  <c r="K598" i="4" s="1"/>
  <c r="J601" i="4"/>
  <c r="M601" i="4" s="1"/>
  <c r="I601" i="4"/>
  <c r="L601" i="4" s="1"/>
  <c r="K601" i="4" s="1"/>
  <c r="J592" i="4"/>
  <c r="M592" i="4" s="1"/>
  <c r="I592" i="4"/>
  <c r="L592" i="4" s="1"/>
  <c r="K592" i="4" s="1"/>
  <c r="J602" i="4"/>
  <c r="M602" i="4" s="1"/>
  <c r="I602" i="4"/>
  <c r="L602" i="4" s="1"/>
  <c r="K602" i="4" s="1"/>
  <c r="J573" i="4"/>
  <c r="M573" i="4" s="1"/>
  <c r="I573" i="4"/>
  <c r="L573" i="4" s="1"/>
  <c r="K573" i="4" s="1"/>
  <c r="J584" i="4"/>
  <c r="M584" i="4" s="1"/>
  <c r="I584" i="4"/>
  <c r="L584" i="4" s="1"/>
  <c r="K584" i="4" s="1"/>
  <c r="J611" i="4"/>
  <c r="M611" i="4" s="1"/>
  <c r="I611" i="4"/>
  <c r="L611" i="4" s="1"/>
  <c r="K611" i="4" s="1"/>
  <c r="J599" i="4"/>
  <c r="M599" i="4" s="1"/>
  <c r="I599" i="4"/>
  <c r="L599" i="4" s="1"/>
  <c r="K599" i="4" s="1"/>
  <c r="J571" i="4"/>
  <c r="M571" i="4" s="1"/>
  <c r="I571" i="4"/>
  <c r="L571" i="4" s="1"/>
  <c r="K571" i="4" s="1"/>
  <c r="J582" i="4"/>
  <c r="M582" i="4" s="1"/>
  <c r="I582" i="4"/>
  <c r="L582" i="4" s="1"/>
  <c r="K582" i="4" s="1"/>
  <c r="J610" i="4"/>
  <c r="M610" i="4" s="1"/>
  <c r="I610" i="4"/>
  <c r="L610" i="4" s="1"/>
  <c r="K610" i="4" s="1"/>
  <c r="J609" i="4"/>
  <c r="M609" i="4" s="1"/>
  <c r="I609" i="4"/>
  <c r="L609" i="4" s="1"/>
  <c r="K609" i="4" s="1"/>
  <c r="J568" i="4"/>
  <c r="M568" i="4" s="1"/>
  <c r="I568" i="4"/>
  <c r="L568" i="4" s="1"/>
  <c r="K568" i="4" s="1"/>
  <c r="J608" i="4"/>
  <c r="M608" i="4" s="1"/>
  <c r="I608" i="4"/>
  <c r="L608" i="4" s="1"/>
  <c r="K608" i="4" s="1"/>
  <c r="J585" i="4"/>
  <c r="M585" i="4" s="1"/>
  <c r="I585" i="4"/>
  <c r="L585" i="4" s="1"/>
  <c r="K585" i="4" s="1"/>
  <c r="J576" i="4"/>
  <c r="M576" i="4" s="1"/>
  <c r="I576" i="4"/>
  <c r="L576" i="4" s="1"/>
  <c r="K576" i="4" s="1"/>
  <c r="J597" i="4"/>
  <c r="M597" i="4" s="1"/>
  <c r="I597" i="4"/>
  <c r="L597" i="4" s="1"/>
  <c r="K597" i="4" s="1"/>
  <c r="J570" i="4"/>
  <c r="M570" i="4" s="1"/>
  <c r="I570" i="4"/>
  <c r="L570" i="4" s="1"/>
  <c r="K570" i="4" s="1"/>
  <c r="J594" i="4"/>
  <c r="M594" i="4" s="1"/>
  <c r="I594" i="4"/>
  <c r="L594" i="4" s="1"/>
  <c r="K594" i="4" s="1"/>
  <c r="J578" i="4"/>
  <c r="M578" i="4" s="1"/>
  <c r="I578" i="4"/>
  <c r="L578" i="4" s="1"/>
  <c r="K578" i="4" s="1"/>
  <c r="J574" i="4"/>
  <c r="M574" i="4" s="1"/>
  <c r="I574" i="4"/>
  <c r="L574" i="4" s="1"/>
  <c r="K574" i="4" s="1"/>
  <c r="J557" i="4"/>
  <c r="M557" i="4" s="1"/>
  <c r="I557" i="4"/>
  <c r="L557" i="4" s="1"/>
  <c r="K557" i="4" s="1"/>
  <c r="J527" i="4"/>
  <c r="M527" i="4" s="1"/>
  <c r="I527" i="4"/>
  <c r="L527" i="4" s="1"/>
  <c r="K527" i="4" s="1"/>
  <c r="J548" i="4"/>
  <c r="M548" i="4" s="1"/>
  <c r="I548" i="4"/>
  <c r="L548" i="4" s="1"/>
  <c r="K548" i="4" s="1"/>
  <c r="J566" i="4"/>
  <c r="M566" i="4" s="1"/>
  <c r="I566" i="4"/>
  <c r="L566" i="4" s="1"/>
  <c r="K566" i="4" s="1"/>
  <c r="J533" i="4"/>
  <c r="M533" i="4" s="1"/>
  <c r="I533" i="4"/>
  <c r="L533" i="4" s="1"/>
  <c r="K533" i="4" s="1"/>
  <c r="J534" i="4"/>
  <c r="M534" i="4" s="1"/>
  <c r="I534" i="4"/>
  <c r="L534" i="4" s="1"/>
  <c r="K534" i="4" s="1"/>
  <c r="J541" i="4"/>
  <c r="M541" i="4" s="1"/>
  <c r="I541" i="4"/>
  <c r="L541" i="4" s="1"/>
  <c r="K541" i="4" s="1"/>
  <c r="J562" i="4"/>
  <c r="M562" i="4" s="1"/>
  <c r="I562" i="4"/>
  <c r="L562" i="4" s="1"/>
  <c r="K562" i="4" s="1"/>
  <c r="J530" i="4"/>
  <c r="M530" i="4" s="1"/>
  <c r="I530" i="4"/>
  <c r="L530" i="4" s="1"/>
  <c r="K530" i="4" s="1"/>
  <c r="J535" i="4"/>
  <c r="M535" i="4" s="1"/>
  <c r="I535" i="4"/>
  <c r="L535" i="4" s="1"/>
  <c r="K535" i="4" s="1"/>
  <c r="J546" i="4"/>
  <c r="M546" i="4" s="1"/>
  <c r="I546" i="4"/>
  <c r="L546" i="4" s="1"/>
  <c r="K546" i="4" s="1"/>
  <c r="J560" i="4"/>
  <c r="M560" i="4" s="1"/>
  <c r="I560" i="4"/>
  <c r="L560" i="4" s="1"/>
  <c r="K560" i="4" s="1"/>
  <c r="J558" i="4"/>
  <c r="M558" i="4" s="1"/>
  <c r="I558" i="4"/>
  <c r="L558" i="4" s="1"/>
  <c r="K558" i="4" s="1"/>
  <c r="J537" i="4"/>
  <c r="M537" i="4" s="1"/>
  <c r="I537" i="4"/>
  <c r="L537" i="4" s="1"/>
  <c r="K537" i="4" s="1"/>
  <c r="J561" i="4"/>
  <c r="M561" i="4" s="1"/>
  <c r="I561" i="4"/>
  <c r="L561" i="4" s="1"/>
  <c r="K561" i="4" s="1"/>
  <c r="J549" i="4"/>
  <c r="M549" i="4" s="1"/>
  <c r="I549" i="4"/>
  <c r="L549" i="4" s="1"/>
  <c r="K549" i="4" s="1"/>
  <c r="J523" i="4"/>
  <c r="M523" i="4" s="1"/>
  <c r="I523" i="4"/>
  <c r="L523" i="4" s="1"/>
  <c r="K523" i="4" s="1"/>
  <c r="J556" i="4"/>
  <c r="M556" i="4" s="1"/>
  <c r="I556" i="4"/>
  <c r="L556" i="4" s="1"/>
  <c r="K556" i="4" s="1"/>
  <c r="J552" i="4"/>
  <c r="M552" i="4" s="1"/>
  <c r="I552" i="4"/>
  <c r="L552" i="4" s="1"/>
  <c r="K552" i="4" s="1"/>
  <c r="J532" i="4"/>
  <c r="M532" i="4" s="1"/>
  <c r="I532" i="4"/>
  <c r="L532" i="4" s="1"/>
  <c r="K532" i="4" s="1"/>
  <c r="J539" i="4"/>
  <c r="M539" i="4" s="1"/>
  <c r="I539" i="4"/>
  <c r="L539" i="4" s="1"/>
  <c r="K539" i="4" s="1"/>
  <c r="J553" i="4"/>
  <c r="M553" i="4" s="1"/>
  <c r="I553" i="4"/>
  <c r="L553" i="4" s="1"/>
  <c r="K553" i="4" s="1"/>
  <c r="J554" i="4"/>
  <c r="M554" i="4" s="1"/>
  <c r="I554" i="4"/>
  <c r="L554" i="4" s="1"/>
  <c r="K554" i="4" s="1"/>
  <c r="J547" i="4"/>
  <c r="M547" i="4" s="1"/>
  <c r="I547" i="4"/>
  <c r="L547" i="4" s="1"/>
  <c r="K547" i="4" s="1"/>
  <c r="J542" i="4"/>
  <c r="M542" i="4" s="1"/>
  <c r="I542" i="4"/>
  <c r="L542" i="4" s="1"/>
  <c r="K542" i="4" s="1"/>
  <c r="J563" i="4"/>
  <c r="M563" i="4" s="1"/>
  <c r="I563" i="4"/>
  <c r="L563" i="4" s="1"/>
  <c r="K563" i="4" s="1"/>
  <c r="J555" i="4"/>
  <c r="M555" i="4" s="1"/>
  <c r="I555" i="4"/>
  <c r="L555" i="4" s="1"/>
  <c r="K555" i="4" s="1"/>
  <c r="J528" i="4"/>
  <c r="M528" i="4" s="1"/>
  <c r="I528" i="4"/>
  <c r="L528" i="4" s="1"/>
  <c r="K528" i="4" s="1"/>
  <c r="J538" i="4"/>
  <c r="M538" i="4" s="1"/>
  <c r="I538" i="4"/>
  <c r="L538" i="4" s="1"/>
  <c r="K538" i="4" s="1"/>
  <c r="J551" i="4"/>
  <c r="M551" i="4" s="1"/>
  <c r="I551" i="4"/>
  <c r="L551" i="4" s="1"/>
  <c r="K551" i="4" s="1"/>
  <c r="J544" i="4"/>
  <c r="M544" i="4" s="1"/>
  <c r="I544" i="4"/>
  <c r="L544" i="4" s="1"/>
  <c r="K544" i="4" s="1"/>
  <c r="J545" i="4"/>
  <c r="M545" i="4" s="1"/>
  <c r="I545" i="4"/>
  <c r="L545" i="4" s="1"/>
  <c r="K545" i="4" s="1"/>
  <c r="J540" i="4"/>
  <c r="M540" i="4" s="1"/>
  <c r="I540" i="4"/>
  <c r="L540" i="4" s="1"/>
  <c r="K540" i="4" s="1"/>
  <c r="J529" i="4"/>
  <c r="M529" i="4" s="1"/>
  <c r="I529" i="4"/>
  <c r="L529" i="4" s="1"/>
  <c r="K529" i="4" s="1"/>
  <c r="J567" i="4"/>
  <c r="M567" i="4" s="1"/>
  <c r="I567" i="4"/>
  <c r="L567" i="4" s="1"/>
  <c r="K567" i="4" s="1"/>
  <c r="J536" i="4"/>
  <c r="M536" i="4" s="1"/>
  <c r="I536" i="4"/>
  <c r="L536" i="4" s="1"/>
  <c r="K536" i="4" s="1"/>
  <c r="J522" i="4"/>
  <c r="M522" i="4" s="1"/>
  <c r="I522" i="4"/>
  <c r="L522" i="4" s="1"/>
  <c r="K522" i="4" s="1"/>
  <c r="J550" i="4"/>
  <c r="M550" i="4" s="1"/>
  <c r="I550" i="4"/>
  <c r="L550" i="4" s="1"/>
  <c r="K550" i="4" s="1"/>
  <c r="J565" i="4"/>
  <c r="M565" i="4" s="1"/>
  <c r="I565" i="4"/>
  <c r="L565" i="4" s="1"/>
  <c r="K565" i="4" s="1"/>
  <c r="J531" i="4"/>
  <c r="M531" i="4" s="1"/>
  <c r="I531" i="4"/>
  <c r="L531" i="4" s="1"/>
  <c r="K531" i="4" s="1"/>
  <c r="J564" i="4"/>
  <c r="M564" i="4" s="1"/>
  <c r="I564" i="4"/>
  <c r="L564" i="4" s="1"/>
  <c r="K564" i="4" s="1"/>
  <c r="J526" i="4"/>
  <c r="M526" i="4" s="1"/>
  <c r="I526" i="4"/>
  <c r="L526" i="4" s="1"/>
  <c r="K526" i="4" s="1"/>
  <c r="J525" i="4"/>
  <c r="M525" i="4" s="1"/>
  <c r="I525" i="4"/>
  <c r="L525" i="4" s="1"/>
  <c r="K525" i="4" s="1"/>
  <c r="J524" i="4"/>
  <c r="M524" i="4" s="1"/>
  <c r="I524" i="4"/>
  <c r="L524" i="4" s="1"/>
  <c r="K524" i="4" s="1"/>
  <c r="J559" i="4"/>
  <c r="M559" i="4" s="1"/>
  <c r="I559" i="4"/>
  <c r="L559" i="4" s="1"/>
  <c r="K559" i="4" s="1"/>
  <c r="J543" i="4"/>
  <c r="M543" i="4" s="1"/>
  <c r="I543" i="4"/>
  <c r="L543" i="4" s="1"/>
  <c r="K543" i="4" s="1"/>
  <c r="J517" i="4"/>
  <c r="M517" i="4" s="1"/>
  <c r="I517" i="4"/>
  <c r="L517" i="4" s="1"/>
  <c r="K517" i="4" s="1"/>
  <c r="J502" i="4"/>
  <c r="M502" i="4" s="1"/>
  <c r="I502" i="4"/>
  <c r="L502" i="4" s="1"/>
  <c r="K502" i="4" s="1"/>
  <c r="J497" i="4"/>
  <c r="M497" i="4" s="1"/>
  <c r="I497" i="4"/>
  <c r="L497" i="4" s="1"/>
  <c r="K497" i="4" s="1"/>
  <c r="J505" i="4"/>
  <c r="M505" i="4" s="1"/>
  <c r="I505" i="4"/>
  <c r="L505" i="4" s="1"/>
  <c r="K505" i="4" s="1"/>
  <c r="J498" i="4"/>
  <c r="M498" i="4" s="1"/>
  <c r="I498" i="4"/>
  <c r="L498" i="4" s="1"/>
  <c r="K498" i="4" s="1"/>
  <c r="J499" i="4"/>
  <c r="M499" i="4" s="1"/>
  <c r="I499" i="4"/>
  <c r="L499" i="4" s="1"/>
  <c r="K499" i="4" s="1"/>
  <c r="J512" i="4"/>
  <c r="M512" i="4" s="1"/>
  <c r="I512" i="4"/>
  <c r="L512" i="4" s="1"/>
  <c r="K512" i="4" s="1"/>
  <c r="J503" i="4"/>
  <c r="M503" i="4" s="1"/>
  <c r="I503" i="4"/>
  <c r="L503" i="4" s="1"/>
  <c r="K503" i="4" s="1"/>
  <c r="J506" i="4"/>
  <c r="M506" i="4" s="1"/>
  <c r="I506" i="4"/>
  <c r="L506" i="4" s="1"/>
  <c r="K506" i="4" s="1"/>
  <c r="J504" i="4"/>
  <c r="M504" i="4" s="1"/>
  <c r="I504" i="4"/>
  <c r="L504" i="4" s="1"/>
  <c r="K504" i="4" s="1"/>
  <c r="J500" i="4"/>
  <c r="M500" i="4" s="1"/>
  <c r="I500" i="4"/>
  <c r="L500" i="4" s="1"/>
  <c r="K500" i="4" s="1"/>
  <c r="J511" i="4"/>
  <c r="M511" i="4" s="1"/>
  <c r="I511" i="4"/>
  <c r="L511" i="4" s="1"/>
  <c r="K511" i="4" s="1"/>
  <c r="J518" i="4"/>
  <c r="M518" i="4" s="1"/>
  <c r="I518" i="4"/>
  <c r="L518" i="4" s="1"/>
  <c r="K518" i="4" s="1"/>
  <c r="J488" i="4"/>
  <c r="M488" i="4" s="1"/>
  <c r="I488" i="4"/>
  <c r="L488" i="4" s="1"/>
  <c r="K488" i="4" s="1"/>
  <c r="J514" i="4"/>
  <c r="M514" i="4" s="1"/>
  <c r="I514" i="4"/>
  <c r="L514" i="4" s="1"/>
  <c r="K514" i="4" s="1"/>
  <c r="J489" i="4"/>
  <c r="M489" i="4" s="1"/>
  <c r="I489" i="4"/>
  <c r="L489" i="4" s="1"/>
  <c r="K489" i="4" s="1"/>
  <c r="J487" i="4"/>
  <c r="M487" i="4" s="1"/>
  <c r="I487" i="4"/>
  <c r="L487" i="4" s="1"/>
  <c r="K487" i="4" s="1"/>
  <c r="J516" i="4"/>
  <c r="M516" i="4" s="1"/>
  <c r="I516" i="4"/>
  <c r="L516" i="4" s="1"/>
  <c r="K516" i="4" s="1"/>
  <c r="J515" i="4"/>
  <c r="M515" i="4" s="1"/>
  <c r="I515" i="4"/>
  <c r="L515" i="4" s="1"/>
  <c r="K515" i="4" s="1"/>
  <c r="J492" i="4"/>
  <c r="M492" i="4" s="1"/>
  <c r="I492" i="4"/>
  <c r="L492" i="4" s="1"/>
  <c r="K492" i="4" s="1"/>
  <c r="J521" i="4"/>
  <c r="M521" i="4" s="1"/>
  <c r="I521" i="4"/>
  <c r="L521" i="4" s="1"/>
  <c r="K521" i="4" s="1"/>
  <c r="J513" i="4"/>
  <c r="M513" i="4" s="1"/>
  <c r="I513" i="4"/>
  <c r="L513" i="4" s="1"/>
  <c r="K513" i="4" s="1"/>
  <c r="J508" i="4"/>
  <c r="M508" i="4" s="1"/>
  <c r="I508" i="4"/>
  <c r="L508" i="4" s="1"/>
  <c r="K508" i="4" s="1"/>
  <c r="J495" i="4"/>
  <c r="M495" i="4" s="1"/>
  <c r="I495" i="4"/>
  <c r="L495" i="4" s="1"/>
  <c r="K495" i="4" s="1"/>
  <c r="J507" i="4"/>
  <c r="M507" i="4" s="1"/>
  <c r="I507" i="4"/>
  <c r="L507" i="4" s="1"/>
  <c r="K507" i="4" s="1"/>
  <c r="J509" i="4"/>
  <c r="M509" i="4" s="1"/>
  <c r="I509" i="4"/>
  <c r="L509" i="4" s="1"/>
  <c r="K509" i="4" s="1"/>
  <c r="J493" i="4"/>
  <c r="M493" i="4" s="1"/>
  <c r="I493" i="4"/>
  <c r="L493" i="4" s="1"/>
  <c r="K493" i="4" s="1"/>
  <c r="J519" i="4"/>
  <c r="M519" i="4" s="1"/>
  <c r="I519" i="4"/>
  <c r="L519" i="4" s="1"/>
  <c r="K519" i="4" s="1"/>
  <c r="J501" i="4"/>
  <c r="M501" i="4" s="1"/>
  <c r="I501" i="4"/>
  <c r="L501" i="4" s="1"/>
  <c r="K501" i="4" s="1"/>
  <c r="J490" i="4"/>
  <c r="M490" i="4" s="1"/>
  <c r="I490" i="4"/>
  <c r="L490" i="4" s="1"/>
  <c r="K490" i="4" s="1"/>
  <c r="J491" i="4"/>
  <c r="M491" i="4" s="1"/>
  <c r="I491" i="4"/>
  <c r="L491" i="4" s="1"/>
  <c r="K491" i="4" s="1"/>
  <c r="J520" i="4"/>
  <c r="M520" i="4" s="1"/>
  <c r="I520" i="4"/>
  <c r="L520" i="4" s="1"/>
  <c r="K520" i="4" s="1"/>
  <c r="J510" i="4"/>
  <c r="M510" i="4" s="1"/>
  <c r="I510" i="4"/>
  <c r="L510" i="4" s="1"/>
  <c r="K510" i="4" s="1"/>
  <c r="J496" i="4"/>
  <c r="M496" i="4" s="1"/>
  <c r="I496" i="4"/>
  <c r="L496" i="4" s="1"/>
  <c r="K496" i="4" s="1"/>
  <c r="J494" i="4"/>
  <c r="M494" i="4" s="1"/>
  <c r="I494" i="4"/>
  <c r="L494" i="4" s="1"/>
  <c r="K494" i="4" s="1"/>
  <c r="J471" i="4"/>
  <c r="M471" i="4" s="1"/>
  <c r="I471" i="4"/>
  <c r="L471" i="4" s="1"/>
  <c r="K471" i="4" s="1"/>
  <c r="J468" i="4"/>
  <c r="M468" i="4" s="1"/>
  <c r="I468" i="4"/>
  <c r="L468" i="4" s="1"/>
  <c r="K468" i="4" s="1"/>
  <c r="J463" i="4"/>
  <c r="M463" i="4" s="1"/>
  <c r="I463" i="4"/>
  <c r="L463" i="4" s="1"/>
  <c r="K463" i="4" s="1"/>
  <c r="J472" i="4"/>
  <c r="M472" i="4" s="1"/>
  <c r="I472" i="4"/>
  <c r="L472" i="4" s="1"/>
  <c r="K472" i="4" s="1"/>
  <c r="J476" i="4"/>
  <c r="M476" i="4" s="1"/>
  <c r="I476" i="4"/>
  <c r="L476" i="4" s="1"/>
  <c r="K476" i="4" s="1"/>
  <c r="J486" i="4"/>
  <c r="M486" i="4" s="1"/>
  <c r="I486" i="4"/>
  <c r="L486" i="4" s="1"/>
  <c r="K486" i="4" s="1"/>
  <c r="J479" i="4"/>
  <c r="M479" i="4" s="1"/>
  <c r="I479" i="4"/>
  <c r="L479" i="4" s="1"/>
  <c r="K479" i="4" s="1"/>
  <c r="J467" i="4"/>
  <c r="M467" i="4" s="1"/>
  <c r="I467" i="4"/>
  <c r="L467" i="4" s="1"/>
  <c r="K467" i="4" s="1"/>
  <c r="J469" i="4"/>
  <c r="M469" i="4" s="1"/>
  <c r="I469" i="4"/>
  <c r="L469" i="4" s="1"/>
  <c r="K469" i="4" s="1"/>
  <c r="J478" i="4"/>
  <c r="M478" i="4" s="1"/>
  <c r="I478" i="4"/>
  <c r="L478" i="4" s="1"/>
  <c r="K478" i="4" s="1"/>
  <c r="J462" i="4"/>
  <c r="M462" i="4" s="1"/>
  <c r="I462" i="4"/>
  <c r="L462" i="4" s="1"/>
  <c r="K462" i="4" s="1"/>
  <c r="J485" i="4"/>
  <c r="M485" i="4" s="1"/>
  <c r="I485" i="4"/>
  <c r="L485" i="4" s="1"/>
  <c r="K485" i="4" s="1"/>
  <c r="J464" i="4"/>
  <c r="M464" i="4" s="1"/>
  <c r="I464" i="4"/>
  <c r="L464" i="4" s="1"/>
  <c r="K464" i="4" s="1"/>
  <c r="J483" i="4"/>
  <c r="M483" i="4" s="1"/>
  <c r="I483" i="4"/>
  <c r="L483" i="4" s="1"/>
  <c r="K483" i="4" s="1"/>
  <c r="J482" i="4"/>
  <c r="M482" i="4" s="1"/>
  <c r="I482" i="4"/>
  <c r="L482" i="4" s="1"/>
  <c r="K482" i="4" s="1"/>
  <c r="J473" i="4"/>
  <c r="M473" i="4" s="1"/>
  <c r="I473" i="4"/>
  <c r="L473" i="4" s="1"/>
  <c r="K473" i="4" s="1"/>
  <c r="J475" i="4"/>
  <c r="M475" i="4" s="1"/>
  <c r="I475" i="4"/>
  <c r="L475" i="4" s="1"/>
  <c r="K475" i="4" s="1"/>
  <c r="J484" i="4"/>
  <c r="M484" i="4" s="1"/>
  <c r="I484" i="4"/>
  <c r="L484" i="4" s="1"/>
  <c r="K484" i="4" s="1"/>
  <c r="J455" i="4"/>
  <c r="M455" i="4" s="1"/>
  <c r="I455" i="4"/>
  <c r="L455" i="4" s="1"/>
  <c r="K455" i="4" s="1"/>
  <c r="J480" i="4"/>
  <c r="M480" i="4" s="1"/>
  <c r="I480" i="4"/>
  <c r="L480" i="4" s="1"/>
  <c r="K480" i="4" s="1"/>
  <c r="J461" i="4"/>
  <c r="M461" i="4" s="1"/>
  <c r="I461" i="4"/>
  <c r="L461" i="4" s="1"/>
  <c r="K461" i="4" s="1"/>
  <c r="J459" i="4"/>
  <c r="M459" i="4" s="1"/>
  <c r="I459" i="4"/>
  <c r="L459" i="4" s="1"/>
  <c r="K459" i="4" s="1"/>
  <c r="J474" i="4"/>
  <c r="M474" i="4" s="1"/>
  <c r="I474" i="4"/>
  <c r="L474" i="4" s="1"/>
  <c r="K474" i="4" s="1"/>
  <c r="J457" i="4"/>
  <c r="M457" i="4" s="1"/>
  <c r="I457" i="4"/>
  <c r="L457" i="4" s="1"/>
  <c r="K457" i="4" s="1"/>
  <c r="J465" i="4"/>
  <c r="M465" i="4" s="1"/>
  <c r="I465" i="4"/>
  <c r="L465" i="4" s="1"/>
  <c r="K465" i="4" s="1"/>
  <c r="J458" i="4"/>
  <c r="M458" i="4" s="1"/>
  <c r="I458" i="4"/>
  <c r="L458" i="4" s="1"/>
  <c r="K458" i="4" s="1"/>
  <c r="J477" i="4"/>
  <c r="M477" i="4" s="1"/>
  <c r="I477" i="4"/>
  <c r="L477" i="4" s="1"/>
  <c r="K477" i="4" s="1"/>
  <c r="J481" i="4"/>
  <c r="M481" i="4" s="1"/>
  <c r="I481" i="4"/>
  <c r="L481" i="4" s="1"/>
  <c r="K481" i="4" s="1"/>
  <c r="J460" i="4"/>
  <c r="M460" i="4" s="1"/>
  <c r="I460" i="4"/>
  <c r="L460" i="4" s="1"/>
  <c r="K460" i="4" s="1"/>
  <c r="J456" i="4"/>
  <c r="M456" i="4" s="1"/>
  <c r="I456" i="4"/>
  <c r="L456" i="4" s="1"/>
  <c r="K456" i="4" s="1"/>
  <c r="J470" i="4"/>
  <c r="M470" i="4" s="1"/>
  <c r="I470" i="4"/>
  <c r="L470" i="4" s="1"/>
  <c r="K470" i="4" s="1"/>
  <c r="J466" i="4"/>
  <c r="M466" i="4" s="1"/>
  <c r="I466" i="4"/>
  <c r="L466" i="4" s="1"/>
  <c r="K466" i="4" s="1"/>
  <c r="J451" i="4"/>
  <c r="M451" i="4" s="1"/>
  <c r="I451" i="4"/>
  <c r="L451" i="4" s="1"/>
  <c r="K451" i="4" s="1"/>
  <c r="J416" i="4"/>
  <c r="M416" i="4" s="1"/>
  <c r="I416" i="4"/>
  <c r="L416" i="4" s="1"/>
  <c r="K416" i="4" s="1"/>
  <c r="J435" i="4"/>
  <c r="M435" i="4" s="1"/>
  <c r="I435" i="4"/>
  <c r="L435" i="4" s="1"/>
  <c r="K435" i="4" s="1"/>
  <c r="J419" i="4"/>
  <c r="M419" i="4" s="1"/>
  <c r="I419" i="4"/>
  <c r="L419" i="4" s="1"/>
  <c r="K419" i="4" s="1"/>
  <c r="J421" i="4"/>
  <c r="M421" i="4" s="1"/>
  <c r="I421" i="4"/>
  <c r="L421" i="4" s="1"/>
  <c r="K421" i="4" s="1"/>
  <c r="J422" i="4"/>
  <c r="M422" i="4" s="1"/>
  <c r="I422" i="4"/>
  <c r="L422" i="4" s="1"/>
  <c r="K422" i="4" s="1"/>
  <c r="J420" i="4"/>
  <c r="M420" i="4" s="1"/>
  <c r="I420" i="4"/>
  <c r="L420" i="4" s="1"/>
  <c r="K420" i="4" s="1"/>
  <c r="J440" i="4"/>
  <c r="M440" i="4" s="1"/>
  <c r="I440" i="4"/>
  <c r="L440" i="4" s="1"/>
  <c r="K440" i="4" s="1"/>
  <c r="J453" i="4"/>
  <c r="M453" i="4" s="1"/>
  <c r="I453" i="4"/>
  <c r="L453" i="4" s="1"/>
  <c r="K453" i="4" s="1"/>
  <c r="J438" i="4"/>
  <c r="M438" i="4" s="1"/>
  <c r="I438" i="4"/>
  <c r="L438" i="4" s="1"/>
  <c r="K438" i="4" s="1"/>
  <c r="J427" i="4"/>
  <c r="M427" i="4" s="1"/>
  <c r="I427" i="4"/>
  <c r="L427" i="4" s="1"/>
  <c r="K427" i="4" s="1"/>
  <c r="J443" i="4"/>
  <c r="M443" i="4" s="1"/>
  <c r="I443" i="4"/>
  <c r="L443" i="4" s="1"/>
  <c r="K443" i="4" s="1"/>
  <c r="J432" i="4"/>
  <c r="M432" i="4" s="1"/>
  <c r="I432" i="4"/>
  <c r="L432" i="4" s="1"/>
  <c r="K432" i="4" s="1"/>
  <c r="J423" i="4"/>
  <c r="M423" i="4" s="1"/>
  <c r="I423" i="4"/>
  <c r="L423" i="4" s="1"/>
  <c r="K423" i="4" s="1"/>
  <c r="J444" i="4"/>
  <c r="M444" i="4" s="1"/>
  <c r="I444" i="4"/>
  <c r="L444" i="4" s="1"/>
  <c r="K444" i="4" s="1"/>
  <c r="J454" i="4"/>
  <c r="M454" i="4" s="1"/>
  <c r="I454" i="4"/>
  <c r="L454" i="4" s="1"/>
  <c r="K454" i="4" s="1"/>
  <c r="J414" i="4"/>
  <c r="M414" i="4" s="1"/>
  <c r="I414" i="4"/>
  <c r="L414" i="4" s="1"/>
  <c r="K414" i="4" s="1"/>
  <c r="J425" i="4"/>
  <c r="M425" i="4" s="1"/>
  <c r="I425" i="4"/>
  <c r="L425" i="4" s="1"/>
  <c r="K425" i="4" s="1"/>
  <c r="J441" i="4"/>
  <c r="M441" i="4" s="1"/>
  <c r="I441" i="4"/>
  <c r="L441" i="4" s="1"/>
  <c r="K441" i="4" s="1"/>
  <c r="J415" i="4"/>
  <c r="M415" i="4" s="1"/>
  <c r="I415" i="4"/>
  <c r="L415" i="4" s="1"/>
  <c r="K415" i="4" s="1"/>
  <c r="J437" i="4"/>
  <c r="M437" i="4" s="1"/>
  <c r="I437" i="4"/>
  <c r="L437" i="4" s="1"/>
  <c r="K437" i="4" s="1"/>
  <c r="J452" i="4"/>
  <c r="M452" i="4" s="1"/>
  <c r="I452" i="4"/>
  <c r="L452" i="4" s="1"/>
  <c r="K452" i="4" s="1"/>
  <c r="J424" i="4"/>
  <c r="M424" i="4" s="1"/>
  <c r="I424" i="4"/>
  <c r="L424" i="4" s="1"/>
  <c r="K424" i="4" s="1"/>
  <c r="J429" i="4"/>
  <c r="M429" i="4" s="1"/>
  <c r="I429" i="4"/>
  <c r="L429" i="4" s="1"/>
  <c r="K429" i="4" s="1"/>
  <c r="J447" i="4"/>
  <c r="M447" i="4" s="1"/>
  <c r="I447" i="4"/>
  <c r="L447" i="4" s="1"/>
  <c r="K447" i="4" s="1"/>
  <c r="J442" i="4"/>
  <c r="M442" i="4" s="1"/>
  <c r="I442" i="4"/>
  <c r="L442" i="4" s="1"/>
  <c r="K442" i="4" s="1"/>
  <c r="J417" i="4"/>
  <c r="M417" i="4" s="1"/>
  <c r="I417" i="4"/>
  <c r="L417" i="4" s="1"/>
  <c r="K417" i="4" s="1"/>
  <c r="J448" i="4"/>
  <c r="M448" i="4" s="1"/>
  <c r="I448" i="4"/>
  <c r="L448" i="4" s="1"/>
  <c r="K448" i="4" s="1"/>
  <c r="J430" i="4"/>
  <c r="M430" i="4" s="1"/>
  <c r="I430" i="4"/>
  <c r="L430" i="4" s="1"/>
  <c r="K430" i="4" s="1"/>
  <c r="J418" i="4"/>
  <c r="M418" i="4" s="1"/>
  <c r="I418" i="4"/>
  <c r="L418" i="4" s="1"/>
  <c r="K418" i="4" s="1"/>
  <c r="J431" i="4"/>
  <c r="M431" i="4" s="1"/>
  <c r="I431" i="4"/>
  <c r="L431" i="4" s="1"/>
  <c r="K431" i="4" s="1"/>
  <c r="J436" i="4"/>
  <c r="M436" i="4" s="1"/>
  <c r="I436" i="4"/>
  <c r="L436" i="4" s="1"/>
  <c r="K436" i="4" s="1"/>
  <c r="J434" i="4"/>
  <c r="M434" i="4" s="1"/>
  <c r="I434" i="4"/>
  <c r="L434" i="4" s="1"/>
  <c r="K434" i="4" s="1"/>
  <c r="J426" i="4"/>
  <c r="M426" i="4" s="1"/>
  <c r="I426" i="4"/>
  <c r="L426" i="4" s="1"/>
  <c r="K426" i="4" s="1"/>
  <c r="J445" i="4"/>
  <c r="M445" i="4" s="1"/>
  <c r="I445" i="4"/>
  <c r="L445" i="4" s="1"/>
  <c r="K445" i="4" s="1"/>
  <c r="J411" i="4"/>
  <c r="M411" i="4" s="1"/>
  <c r="I411" i="4"/>
  <c r="L411" i="4" s="1"/>
  <c r="K411" i="4" s="1"/>
  <c r="J412" i="4"/>
  <c r="M412" i="4" s="1"/>
  <c r="I412" i="4"/>
  <c r="L412" i="4" s="1"/>
  <c r="K412" i="4" s="1"/>
  <c r="J449" i="4"/>
  <c r="M449" i="4" s="1"/>
  <c r="I449" i="4"/>
  <c r="L449" i="4" s="1"/>
  <c r="K449" i="4" s="1"/>
  <c r="J433" i="4"/>
  <c r="M433" i="4" s="1"/>
  <c r="I433" i="4"/>
  <c r="L433" i="4" s="1"/>
  <c r="K433" i="4" s="1"/>
  <c r="J446" i="4"/>
  <c r="M446" i="4" s="1"/>
  <c r="I446" i="4"/>
  <c r="L446" i="4" s="1"/>
  <c r="K446" i="4" s="1"/>
  <c r="J428" i="4"/>
  <c r="M428" i="4" s="1"/>
  <c r="I428" i="4"/>
  <c r="L428" i="4" s="1"/>
  <c r="K428" i="4" s="1"/>
  <c r="J413" i="4"/>
  <c r="M413" i="4" s="1"/>
  <c r="I413" i="4"/>
  <c r="L413" i="4" s="1"/>
  <c r="K413" i="4" s="1"/>
  <c r="J450" i="4"/>
  <c r="M450" i="4" s="1"/>
  <c r="I450" i="4"/>
  <c r="L450" i="4" s="1"/>
  <c r="K450" i="4" s="1"/>
  <c r="J439" i="4"/>
  <c r="M439" i="4" s="1"/>
  <c r="I439" i="4"/>
  <c r="L439" i="4" s="1"/>
  <c r="K439" i="4" s="1"/>
  <c r="J387" i="4"/>
  <c r="M387" i="4" s="1"/>
  <c r="I387" i="4"/>
  <c r="L387" i="4" s="1"/>
  <c r="K387" i="4" s="1"/>
  <c r="J389" i="4"/>
  <c r="M389" i="4" s="1"/>
  <c r="I389" i="4"/>
  <c r="L389" i="4" s="1"/>
  <c r="K389" i="4" s="1"/>
  <c r="J392" i="4"/>
  <c r="M392" i="4" s="1"/>
  <c r="I392" i="4"/>
  <c r="L392" i="4" s="1"/>
  <c r="K392" i="4" s="1"/>
  <c r="J377" i="4"/>
  <c r="M377" i="4" s="1"/>
  <c r="I377" i="4"/>
  <c r="L377" i="4" s="1"/>
  <c r="K377" i="4" s="1"/>
  <c r="J360" i="4"/>
  <c r="M360" i="4" s="1"/>
  <c r="I360" i="4"/>
  <c r="L360" i="4" s="1"/>
  <c r="K360" i="4" s="1"/>
  <c r="J363" i="4"/>
  <c r="M363" i="4" s="1"/>
  <c r="I363" i="4"/>
  <c r="L363" i="4" s="1"/>
  <c r="K363" i="4" s="1"/>
  <c r="J359" i="4"/>
  <c r="M359" i="4" s="1"/>
  <c r="I359" i="4"/>
  <c r="L359" i="4" s="1"/>
  <c r="K359" i="4" s="1"/>
  <c r="J361" i="4"/>
  <c r="M361" i="4" s="1"/>
  <c r="I361" i="4"/>
  <c r="L361" i="4" s="1"/>
  <c r="K361" i="4" s="1"/>
  <c r="J370" i="4"/>
  <c r="M370" i="4" s="1"/>
  <c r="I370" i="4"/>
  <c r="L370" i="4" s="1"/>
  <c r="K370" i="4" s="1"/>
  <c r="J364" i="4"/>
  <c r="M364" i="4" s="1"/>
  <c r="I364" i="4"/>
  <c r="L364" i="4" s="1"/>
  <c r="K364" i="4" s="1"/>
  <c r="J367" i="4"/>
  <c r="M367" i="4" s="1"/>
  <c r="I367" i="4"/>
  <c r="L367" i="4" s="1"/>
  <c r="K367" i="4" s="1"/>
  <c r="J371" i="4"/>
  <c r="M371" i="4" s="1"/>
  <c r="I371" i="4"/>
  <c r="L371" i="4" s="1"/>
  <c r="K371" i="4" s="1"/>
  <c r="J366" i="4"/>
  <c r="M366" i="4" s="1"/>
  <c r="I366" i="4"/>
  <c r="L366" i="4" s="1"/>
  <c r="K366" i="4" s="1"/>
  <c r="J394" i="4"/>
  <c r="M394" i="4" s="1"/>
  <c r="I394" i="4"/>
  <c r="L394" i="4" s="1"/>
  <c r="K394" i="4" s="1"/>
  <c r="J374" i="4"/>
  <c r="M374" i="4" s="1"/>
  <c r="I374" i="4"/>
  <c r="L374" i="4" s="1"/>
  <c r="K374" i="4" s="1"/>
  <c r="J386" i="4"/>
  <c r="M386" i="4" s="1"/>
  <c r="I386" i="4"/>
  <c r="L386" i="4" s="1"/>
  <c r="K386" i="4" s="1"/>
  <c r="J384" i="4"/>
  <c r="M384" i="4" s="1"/>
  <c r="I384" i="4"/>
  <c r="L384" i="4" s="1"/>
  <c r="K384" i="4" s="1"/>
  <c r="J398" i="4"/>
  <c r="M398" i="4" s="1"/>
  <c r="I398" i="4"/>
  <c r="L398" i="4" s="1"/>
  <c r="K398" i="4" s="1"/>
  <c r="J380" i="4"/>
  <c r="M380" i="4" s="1"/>
  <c r="I380" i="4"/>
  <c r="L380" i="4" s="1"/>
  <c r="K380" i="4" s="1"/>
  <c r="J397" i="4"/>
  <c r="M397" i="4" s="1"/>
  <c r="I397" i="4"/>
  <c r="L397" i="4" s="1"/>
  <c r="K397" i="4" s="1"/>
  <c r="J399" i="4"/>
  <c r="M399" i="4" s="1"/>
  <c r="I399" i="4"/>
  <c r="L399" i="4" s="1"/>
  <c r="K399" i="4" s="1"/>
  <c r="J395" i="4"/>
  <c r="M395" i="4" s="1"/>
  <c r="I395" i="4"/>
  <c r="L395" i="4" s="1"/>
  <c r="K395" i="4" s="1"/>
  <c r="J365" i="4"/>
  <c r="M365" i="4" s="1"/>
  <c r="I365" i="4"/>
  <c r="L365" i="4" s="1"/>
  <c r="K365" i="4" s="1"/>
  <c r="J393" i="4"/>
  <c r="M393" i="4" s="1"/>
  <c r="I393" i="4"/>
  <c r="L393" i="4" s="1"/>
  <c r="K393" i="4" s="1"/>
  <c r="J372" i="4"/>
  <c r="M372" i="4" s="1"/>
  <c r="I372" i="4"/>
  <c r="L372" i="4" s="1"/>
  <c r="K372" i="4" s="1"/>
  <c r="J381" i="4"/>
  <c r="M381" i="4" s="1"/>
  <c r="I381" i="4"/>
  <c r="L381" i="4" s="1"/>
  <c r="K381" i="4" s="1"/>
  <c r="J382" i="4"/>
  <c r="M382" i="4" s="1"/>
  <c r="I382" i="4"/>
  <c r="L382" i="4" s="1"/>
  <c r="K382" i="4" s="1"/>
  <c r="J385" i="4"/>
  <c r="M385" i="4" s="1"/>
  <c r="I385" i="4"/>
  <c r="L385" i="4" s="1"/>
  <c r="K385" i="4" s="1"/>
  <c r="J379" i="4"/>
  <c r="M379" i="4" s="1"/>
  <c r="I379" i="4"/>
  <c r="L379" i="4" s="1"/>
  <c r="K379" i="4" s="1"/>
  <c r="J388" i="4"/>
  <c r="M388" i="4" s="1"/>
  <c r="I388" i="4"/>
  <c r="L388" i="4" s="1"/>
  <c r="K388" i="4" s="1"/>
  <c r="J405" i="4"/>
  <c r="M405" i="4" s="1"/>
  <c r="I405" i="4"/>
  <c r="L405" i="4" s="1"/>
  <c r="K405" i="4" s="1"/>
  <c r="J391" i="4"/>
  <c r="M391" i="4" s="1"/>
  <c r="I391" i="4"/>
  <c r="L391" i="4" s="1"/>
  <c r="K391" i="4" s="1"/>
  <c r="J402" i="4"/>
  <c r="M402" i="4" s="1"/>
  <c r="I402" i="4"/>
  <c r="L402" i="4" s="1"/>
  <c r="K402" i="4" s="1"/>
  <c r="J406" i="4"/>
  <c r="M406" i="4" s="1"/>
  <c r="I406" i="4"/>
  <c r="L406" i="4" s="1"/>
  <c r="K406" i="4" s="1"/>
  <c r="J376" i="4"/>
  <c r="M376" i="4" s="1"/>
  <c r="I376" i="4"/>
  <c r="L376" i="4" s="1"/>
  <c r="K376" i="4" s="1"/>
  <c r="J404" i="4"/>
  <c r="M404" i="4" s="1"/>
  <c r="I404" i="4"/>
  <c r="L404" i="4" s="1"/>
  <c r="K404" i="4" s="1"/>
  <c r="J400" i="4"/>
  <c r="M400" i="4" s="1"/>
  <c r="I400" i="4"/>
  <c r="L400" i="4" s="1"/>
  <c r="K400" i="4" s="1"/>
  <c r="J408" i="4"/>
  <c r="M408" i="4" s="1"/>
  <c r="I408" i="4"/>
  <c r="L408" i="4" s="1"/>
  <c r="K408" i="4" s="1"/>
  <c r="J407" i="4"/>
  <c r="M407" i="4" s="1"/>
  <c r="I407" i="4"/>
  <c r="L407" i="4" s="1"/>
  <c r="K407" i="4" s="1"/>
  <c r="J357" i="4"/>
  <c r="M357" i="4" s="1"/>
  <c r="I357" i="4"/>
  <c r="L357" i="4" s="1"/>
  <c r="K357" i="4" s="1"/>
  <c r="J396" i="4"/>
  <c r="M396" i="4" s="1"/>
  <c r="I396" i="4"/>
  <c r="L396" i="4" s="1"/>
  <c r="K396" i="4" s="1"/>
  <c r="J409" i="4"/>
  <c r="M409" i="4" s="1"/>
  <c r="I409" i="4"/>
  <c r="L409" i="4" s="1"/>
  <c r="K409" i="4" s="1"/>
  <c r="J368" i="4"/>
  <c r="M368" i="4" s="1"/>
  <c r="I368" i="4"/>
  <c r="L368" i="4" s="1"/>
  <c r="K368" i="4" s="1"/>
  <c r="J390" i="4"/>
  <c r="M390" i="4" s="1"/>
  <c r="I390" i="4"/>
  <c r="L390" i="4" s="1"/>
  <c r="K390" i="4" s="1"/>
  <c r="J401" i="4"/>
  <c r="M401" i="4" s="1"/>
  <c r="I401" i="4"/>
  <c r="L401" i="4" s="1"/>
  <c r="K401" i="4" s="1"/>
  <c r="J369" i="4"/>
  <c r="M369" i="4" s="1"/>
  <c r="I369" i="4"/>
  <c r="L369" i="4" s="1"/>
  <c r="K369" i="4" s="1"/>
  <c r="J358" i="4"/>
  <c r="M358" i="4" s="1"/>
  <c r="I358" i="4"/>
  <c r="L358" i="4" s="1"/>
  <c r="K358" i="4" s="1"/>
  <c r="J375" i="4"/>
  <c r="M375" i="4" s="1"/>
  <c r="I375" i="4"/>
  <c r="L375" i="4" s="1"/>
  <c r="K375" i="4" s="1"/>
  <c r="J373" i="4"/>
  <c r="M373" i="4" s="1"/>
  <c r="I373" i="4"/>
  <c r="L373" i="4" s="1"/>
  <c r="K373" i="4" s="1"/>
  <c r="J410" i="4"/>
  <c r="M410" i="4" s="1"/>
  <c r="I410" i="4"/>
  <c r="L410" i="4" s="1"/>
  <c r="K410" i="4" s="1"/>
  <c r="J378" i="4"/>
  <c r="M378" i="4" s="1"/>
  <c r="I378" i="4"/>
  <c r="L378" i="4" s="1"/>
  <c r="K378" i="4" s="1"/>
  <c r="J403" i="4"/>
  <c r="M403" i="4" s="1"/>
  <c r="I403" i="4"/>
  <c r="L403" i="4" s="1"/>
  <c r="K403" i="4" s="1"/>
  <c r="J362" i="4"/>
  <c r="M362" i="4" s="1"/>
  <c r="I362" i="4"/>
  <c r="L362" i="4" s="1"/>
  <c r="K362" i="4" s="1"/>
  <c r="J383" i="4"/>
  <c r="M383" i="4" s="1"/>
  <c r="I383" i="4"/>
  <c r="L383" i="4" s="1"/>
  <c r="K383" i="4" s="1"/>
  <c r="J325" i="4"/>
  <c r="M325" i="4" s="1"/>
  <c r="I325" i="4"/>
  <c r="L325" i="4" s="1"/>
  <c r="K325" i="4" s="1"/>
  <c r="J341" i="4"/>
  <c r="M341" i="4" s="1"/>
  <c r="I341" i="4"/>
  <c r="L341" i="4" s="1"/>
  <c r="K341" i="4" s="1"/>
  <c r="J351" i="4"/>
  <c r="M351" i="4" s="1"/>
  <c r="I351" i="4"/>
  <c r="L351" i="4" s="1"/>
  <c r="K351" i="4" s="1"/>
  <c r="J275" i="4"/>
  <c r="M275" i="4" s="1"/>
  <c r="I275" i="4"/>
  <c r="L275" i="4" s="1"/>
  <c r="K275" i="4" s="1"/>
  <c r="J321" i="4"/>
  <c r="M321" i="4" s="1"/>
  <c r="I321" i="4"/>
  <c r="L321" i="4" s="1"/>
  <c r="K321" i="4" s="1"/>
  <c r="J316" i="4"/>
  <c r="M316" i="4" s="1"/>
  <c r="I316" i="4"/>
  <c r="L316" i="4" s="1"/>
  <c r="K316" i="4" s="1"/>
  <c r="J272" i="4"/>
  <c r="M272" i="4" s="1"/>
  <c r="I272" i="4"/>
  <c r="L272" i="4" s="1"/>
  <c r="K272" i="4" s="1"/>
  <c r="J274" i="4"/>
  <c r="M274" i="4" s="1"/>
  <c r="I274" i="4"/>
  <c r="L274" i="4" s="1"/>
  <c r="K274" i="4" s="1"/>
  <c r="J273" i="4"/>
  <c r="M273" i="4" s="1"/>
  <c r="I273" i="4"/>
  <c r="L273" i="4" s="1"/>
  <c r="K273" i="4" s="1"/>
  <c r="J343" i="4"/>
  <c r="M343" i="4" s="1"/>
  <c r="I343" i="4"/>
  <c r="L343" i="4" s="1"/>
  <c r="K343" i="4" s="1"/>
  <c r="J342" i="4"/>
  <c r="M342" i="4" s="1"/>
  <c r="I342" i="4"/>
  <c r="L342" i="4" s="1"/>
  <c r="K342" i="4" s="1"/>
  <c r="J327" i="4"/>
  <c r="M327" i="4" s="1"/>
  <c r="I327" i="4"/>
  <c r="L327" i="4" s="1"/>
  <c r="K327" i="4" s="1"/>
  <c r="J265" i="4"/>
  <c r="M265" i="4" s="1"/>
  <c r="I265" i="4"/>
  <c r="L265" i="4" s="1"/>
  <c r="K265" i="4" s="1"/>
  <c r="J267" i="4"/>
  <c r="M267" i="4" s="1"/>
  <c r="I267" i="4"/>
  <c r="L267" i="4" s="1"/>
  <c r="K267" i="4" s="1"/>
  <c r="J296" i="4"/>
  <c r="M296" i="4" s="1"/>
  <c r="I296" i="4"/>
  <c r="L296" i="4" s="1"/>
  <c r="K296" i="4" s="1"/>
  <c r="J264" i="4"/>
  <c r="M264" i="4" s="1"/>
  <c r="I264" i="4"/>
  <c r="L264" i="4" s="1"/>
  <c r="K264" i="4" s="1"/>
  <c r="J315" i="4"/>
  <c r="M315" i="4" s="1"/>
  <c r="I315" i="4"/>
  <c r="L315" i="4" s="1"/>
  <c r="K315" i="4" s="1"/>
  <c r="J269" i="4"/>
  <c r="M269" i="4" s="1"/>
  <c r="I269" i="4"/>
  <c r="L269" i="4" s="1"/>
  <c r="K269" i="4" s="1"/>
  <c r="J287" i="4"/>
  <c r="M287" i="4" s="1"/>
  <c r="I287" i="4"/>
  <c r="L287" i="4" s="1"/>
  <c r="K287" i="4" s="1"/>
  <c r="J311" i="4"/>
  <c r="M311" i="4" s="1"/>
  <c r="I311" i="4"/>
  <c r="L311" i="4" s="1"/>
  <c r="K311" i="4" s="1"/>
  <c r="J326" i="4"/>
  <c r="M326" i="4" s="1"/>
  <c r="I326" i="4"/>
  <c r="L326" i="4" s="1"/>
  <c r="K326" i="4" s="1"/>
  <c r="J291" i="4"/>
  <c r="M291" i="4" s="1"/>
  <c r="I291" i="4"/>
  <c r="L291" i="4" s="1"/>
  <c r="K291" i="4" s="1"/>
  <c r="J271" i="4"/>
  <c r="M271" i="4" s="1"/>
  <c r="I271" i="4"/>
  <c r="L271" i="4" s="1"/>
  <c r="K271" i="4" s="1"/>
  <c r="J335" i="4"/>
  <c r="M335" i="4" s="1"/>
  <c r="I335" i="4"/>
  <c r="L335" i="4" s="1"/>
  <c r="K335" i="4" s="1"/>
  <c r="J299" i="4"/>
  <c r="M299" i="4" s="1"/>
  <c r="I299" i="4"/>
  <c r="L299" i="4" s="1"/>
  <c r="K299" i="4" s="1"/>
  <c r="J300" i="4"/>
  <c r="M300" i="4" s="1"/>
  <c r="I300" i="4"/>
  <c r="L300" i="4" s="1"/>
  <c r="K300" i="4" s="1"/>
  <c r="J276" i="4"/>
  <c r="M276" i="4" s="1"/>
  <c r="I276" i="4"/>
  <c r="L276" i="4" s="1"/>
  <c r="K276" i="4" s="1"/>
  <c r="J295" i="4"/>
  <c r="M295" i="4" s="1"/>
  <c r="I295" i="4"/>
  <c r="L295" i="4" s="1"/>
  <c r="K295" i="4" s="1"/>
  <c r="J344" i="4"/>
  <c r="M344" i="4" s="1"/>
  <c r="I344" i="4"/>
  <c r="L344" i="4" s="1"/>
  <c r="K344" i="4" s="1"/>
  <c r="J289" i="4"/>
  <c r="M289" i="4" s="1"/>
  <c r="I289" i="4"/>
  <c r="L289" i="4" s="1"/>
  <c r="K289" i="4" s="1"/>
  <c r="J290" i="4"/>
  <c r="M290" i="4" s="1"/>
  <c r="I290" i="4"/>
  <c r="L290" i="4" s="1"/>
  <c r="K290" i="4" s="1"/>
  <c r="J277" i="4"/>
  <c r="M277" i="4" s="1"/>
  <c r="I277" i="4"/>
  <c r="L277" i="4" s="1"/>
  <c r="K277" i="4" s="1"/>
  <c r="J303" i="4"/>
  <c r="M303" i="4" s="1"/>
  <c r="I303" i="4"/>
  <c r="L303" i="4" s="1"/>
  <c r="K303" i="4" s="1"/>
  <c r="J298" i="4"/>
  <c r="M298" i="4" s="1"/>
  <c r="I298" i="4"/>
  <c r="L298" i="4" s="1"/>
  <c r="K298" i="4" s="1"/>
  <c r="J268" i="4"/>
  <c r="M268" i="4" s="1"/>
  <c r="I268" i="4"/>
  <c r="L268" i="4" s="1"/>
  <c r="K268" i="4" s="1"/>
  <c r="J308" i="4"/>
  <c r="M308" i="4" s="1"/>
  <c r="I308" i="4"/>
  <c r="L308" i="4" s="1"/>
  <c r="K308" i="4" s="1"/>
  <c r="J302" i="4"/>
  <c r="M302" i="4" s="1"/>
  <c r="I302" i="4"/>
  <c r="L302" i="4" s="1"/>
  <c r="K302" i="4" s="1"/>
  <c r="J293" i="4"/>
  <c r="M293" i="4" s="1"/>
  <c r="I293" i="4"/>
  <c r="L293" i="4" s="1"/>
  <c r="K293" i="4" s="1"/>
  <c r="J288" i="4"/>
  <c r="M288" i="4" s="1"/>
  <c r="I288" i="4"/>
  <c r="L288" i="4" s="1"/>
  <c r="K288" i="4" s="1"/>
  <c r="J314" i="4"/>
  <c r="M314" i="4" s="1"/>
  <c r="I314" i="4"/>
  <c r="L314" i="4" s="1"/>
  <c r="K314" i="4" s="1"/>
  <c r="J312" i="4"/>
  <c r="M312" i="4" s="1"/>
  <c r="I312" i="4"/>
  <c r="L312" i="4" s="1"/>
  <c r="K312" i="4" s="1"/>
  <c r="J328" i="4"/>
  <c r="M328" i="4" s="1"/>
  <c r="I328" i="4"/>
  <c r="L328" i="4" s="1"/>
  <c r="K328" i="4" s="1"/>
  <c r="J339" i="4"/>
  <c r="M339" i="4" s="1"/>
  <c r="I339" i="4"/>
  <c r="L339" i="4" s="1"/>
  <c r="K339" i="4" s="1"/>
  <c r="J329" i="4"/>
  <c r="M329" i="4" s="1"/>
  <c r="I329" i="4"/>
  <c r="L329" i="4" s="1"/>
  <c r="K329" i="4" s="1"/>
  <c r="J266" i="4"/>
  <c r="M266" i="4" s="1"/>
  <c r="I266" i="4"/>
  <c r="L266" i="4" s="1"/>
  <c r="K266" i="4" s="1"/>
  <c r="J347" i="4"/>
  <c r="M347" i="4" s="1"/>
  <c r="I347" i="4"/>
  <c r="L347" i="4" s="1"/>
  <c r="K347" i="4" s="1"/>
  <c r="J294" i="4"/>
  <c r="M294" i="4" s="1"/>
  <c r="I294" i="4"/>
  <c r="L294" i="4" s="1"/>
  <c r="K294" i="4" s="1"/>
  <c r="J320" i="4"/>
  <c r="M320" i="4" s="1"/>
  <c r="I320" i="4"/>
  <c r="L320" i="4" s="1"/>
  <c r="K320" i="4" s="1"/>
  <c r="J352" i="4"/>
  <c r="M352" i="4" s="1"/>
  <c r="I352" i="4"/>
  <c r="L352" i="4" s="1"/>
  <c r="K352" i="4" s="1"/>
  <c r="J334" i="4"/>
  <c r="M334" i="4" s="1"/>
  <c r="I334" i="4"/>
  <c r="L334" i="4" s="1"/>
  <c r="K334" i="4" s="1"/>
  <c r="J333" i="4"/>
  <c r="M333" i="4" s="1"/>
  <c r="I333" i="4"/>
  <c r="L333" i="4" s="1"/>
  <c r="K333" i="4" s="1"/>
  <c r="J323" i="4"/>
  <c r="M323" i="4" s="1"/>
  <c r="I323" i="4"/>
  <c r="L323" i="4" s="1"/>
  <c r="K323" i="4" s="1"/>
  <c r="J336" i="4"/>
  <c r="M336" i="4" s="1"/>
  <c r="I336" i="4"/>
  <c r="L336" i="4" s="1"/>
  <c r="K336" i="4" s="1"/>
  <c r="J263" i="4"/>
  <c r="M263" i="4" s="1"/>
  <c r="I263" i="4"/>
  <c r="L263" i="4" s="1"/>
  <c r="K263" i="4" s="1"/>
  <c r="J281" i="4"/>
  <c r="M281" i="4" s="1"/>
  <c r="I281" i="4"/>
  <c r="L281" i="4" s="1"/>
  <c r="K281" i="4" s="1"/>
  <c r="J279" i="4"/>
  <c r="M279" i="4" s="1"/>
  <c r="I279" i="4"/>
  <c r="L279" i="4" s="1"/>
  <c r="K279" i="4" s="1"/>
  <c r="J292" i="4"/>
  <c r="M292" i="4" s="1"/>
  <c r="I292" i="4"/>
  <c r="L292" i="4" s="1"/>
  <c r="K292" i="4" s="1"/>
  <c r="J322" i="4"/>
  <c r="M322" i="4" s="1"/>
  <c r="I322" i="4"/>
  <c r="L322" i="4" s="1"/>
  <c r="K322" i="4" s="1"/>
  <c r="J270" i="4"/>
  <c r="M270" i="4" s="1"/>
  <c r="I270" i="4"/>
  <c r="L270" i="4" s="1"/>
  <c r="K270" i="4" s="1"/>
  <c r="J346" i="4"/>
  <c r="M346" i="4" s="1"/>
  <c r="I346" i="4"/>
  <c r="L346" i="4" s="1"/>
  <c r="K346" i="4" s="1"/>
  <c r="J307" i="4"/>
  <c r="M307" i="4" s="1"/>
  <c r="I307" i="4"/>
  <c r="L307" i="4" s="1"/>
  <c r="K307" i="4" s="1"/>
  <c r="J309" i="4"/>
  <c r="M309" i="4" s="1"/>
  <c r="I309" i="4"/>
  <c r="L309" i="4" s="1"/>
  <c r="K309" i="4" s="1"/>
  <c r="J350" i="4"/>
  <c r="M350" i="4" s="1"/>
  <c r="I350" i="4"/>
  <c r="L350" i="4" s="1"/>
  <c r="K350" i="4" s="1"/>
  <c r="J331" i="4"/>
  <c r="M331" i="4" s="1"/>
  <c r="I331" i="4"/>
  <c r="L331" i="4" s="1"/>
  <c r="K331" i="4" s="1"/>
  <c r="J330" i="4"/>
  <c r="M330" i="4" s="1"/>
  <c r="I330" i="4"/>
  <c r="L330" i="4" s="1"/>
  <c r="K330" i="4" s="1"/>
  <c r="J340" i="4"/>
  <c r="M340" i="4" s="1"/>
  <c r="I340" i="4"/>
  <c r="L340" i="4" s="1"/>
  <c r="K340" i="4" s="1"/>
  <c r="J324" i="4"/>
  <c r="M324" i="4" s="1"/>
  <c r="I324" i="4"/>
  <c r="L324" i="4" s="1"/>
  <c r="K324" i="4" s="1"/>
  <c r="J345" i="4"/>
  <c r="M345" i="4" s="1"/>
  <c r="I345" i="4"/>
  <c r="L345" i="4" s="1"/>
  <c r="K345" i="4" s="1"/>
  <c r="J278" i="4"/>
  <c r="M278" i="4" s="1"/>
  <c r="I278" i="4"/>
  <c r="L278" i="4" s="1"/>
  <c r="K278" i="4" s="1"/>
  <c r="J282" i="4"/>
  <c r="M282" i="4" s="1"/>
  <c r="I282" i="4"/>
  <c r="L282" i="4" s="1"/>
  <c r="K282" i="4" s="1"/>
  <c r="J306" i="4"/>
  <c r="M306" i="4" s="1"/>
  <c r="I306" i="4"/>
  <c r="L306" i="4" s="1"/>
  <c r="K306" i="4" s="1"/>
  <c r="J348" i="4"/>
  <c r="M348" i="4" s="1"/>
  <c r="I348" i="4"/>
  <c r="L348" i="4" s="1"/>
  <c r="K348" i="4" s="1"/>
  <c r="J349" i="4"/>
  <c r="M349" i="4" s="1"/>
  <c r="I349" i="4"/>
  <c r="L349" i="4" s="1"/>
  <c r="K349" i="4" s="1"/>
  <c r="J284" i="4"/>
  <c r="M284" i="4" s="1"/>
  <c r="I284" i="4"/>
  <c r="L284" i="4" s="1"/>
  <c r="K284" i="4" s="1"/>
  <c r="J301" i="4"/>
  <c r="M301" i="4" s="1"/>
  <c r="I301" i="4"/>
  <c r="L301" i="4" s="1"/>
  <c r="K301" i="4" s="1"/>
  <c r="J310" i="4"/>
  <c r="M310" i="4" s="1"/>
  <c r="I310" i="4"/>
  <c r="L310" i="4" s="1"/>
  <c r="K310" i="4" s="1"/>
  <c r="J304" i="4"/>
  <c r="M304" i="4" s="1"/>
  <c r="I304" i="4"/>
  <c r="L304" i="4" s="1"/>
  <c r="K304" i="4" s="1"/>
  <c r="J285" i="4"/>
  <c r="M285" i="4" s="1"/>
  <c r="I285" i="4"/>
  <c r="L285" i="4" s="1"/>
  <c r="K285" i="4" s="1"/>
  <c r="J332" i="4"/>
  <c r="M332" i="4" s="1"/>
  <c r="I332" i="4"/>
  <c r="L332" i="4" s="1"/>
  <c r="K332" i="4" s="1"/>
  <c r="J305" i="4"/>
  <c r="M305" i="4" s="1"/>
  <c r="I305" i="4"/>
  <c r="L305" i="4" s="1"/>
  <c r="K305" i="4" s="1"/>
  <c r="J338" i="4"/>
  <c r="M338" i="4" s="1"/>
  <c r="I338" i="4"/>
  <c r="L338" i="4" s="1"/>
  <c r="K338" i="4" s="1"/>
  <c r="J313" i="4"/>
  <c r="M313" i="4" s="1"/>
  <c r="I313" i="4"/>
  <c r="L313" i="4" s="1"/>
  <c r="K313" i="4" s="1"/>
  <c r="J280" i="4"/>
  <c r="M280" i="4" s="1"/>
  <c r="I280" i="4"/>
  <c r="L280" i="4" s="1"/>
  <c r="K280" i="4" s="1"/>
  <c r="J286" i="4"/>
  <c r="M286" i="4" s="1"/>
  <c r="I286" i="4"/>
  <c r="L286" i="4" s="1"/>
  <c r="K286" i="4" s="1"/>
  <c r="J319" i="4"/>
  <c r="M319" i="4" s="1"/>
  <c r="I319" i="4"/>
  <c r="L319" i="4" s="1"/>
  <c r="K319" i="4" s="1"/>
  <c r="J318" i="4"/>
  <c r="M318" i="4" s="1"/>
  <c r="I318" i="4"/>
  <c r="L318" i="4" s="1"/>
  <c r="K318" i="4" s="1"/>
  <c r="J317" i="4"/>
  <c r="M317" i="4" s="1"/>
  <c r="I317" i="4"/>
  <c r="L317" i="4" s="1"/>
  <c r="K317" i="4" s="1"/>
  <c r="J337" i="4"/>
  <c r="M337" i="4" s="1"/>
  <c r="I337" i="4"/>
  <c r="L337" i="4" s="1"/>
  <c r="K337" i="4" s="1"/>
  <c r="J353" i="4"/>
  <c r="M353" i="4" s="1"/>
  <c r="I353" i="4"/>
  <c r="L353" i="4" s="1"/>
  <c r="K353" i="4" s="1"/>
  <c r="J297" i="4"/>
  <c r="M297" i="4" s="1"/>
  <c r="I297" i="4"/>
  <c r="L297" i="4" s="1"/>
  <c r="K297" i="4" s="1"/>
  <c r="J283" i="4"/>
  <c r="M283" i="4" s="1"/>
  <c r="I283" i="4"/>
  <c r="L283" i="4" s="1"/>
  <c r="K283" i="4" s="1"/>
  <c r="J216" i="4"/>
  <c r="M216" i="4" s="1"/>
  <c r="I216" i="4"/>
  <c r="L216" i="4" s="1"/>
  <c r="K216" i="4" s="1"/>
  <c r="J232" i="4"/>
  <c r="M232" i="4" s="1"/>
  <c r="I232" i="4"/>
  <c r="L232" i="4" s="1"/>
  <c r="K232" i="4" s="1"/>
  <c r="J233" i="4"/>
  <c r="M233" i="4" s="1"/>
  <c r="I233" i="4"/>
  <c r="L233" i="4" s="1"/>
  <c r="K233" i="4" s="1"/>
  <c r="J223" i="4"/>
  <c r="M223" i="4" s="1"/>
  <c r="I223" i="4"/>
  <c r="L223" i="4" s="1"/>
  <c r="K223" i="4" s="1"/>
  <c r="J225" i="4"/>
  <c r="M225" i="4" s="1"/>
  <c r="I225" i="4"/>
  <c r="L225" i="4" s="1"/>
  <c r="K225" i="4" s="1"/>
  <c r="J237" i="4"/>
  <c r="M237" i="4" s="1"/>
  <c r="I237" i="4"/>
  <c r="L237" i="4" s="1"/>
  <c r="K237" i="4" s="1"/>
  <c r="J224" i="4"/>
  <c r="M224" i="4" s="1"/>
  <c r="I224" i="4"/>
  <c r="L224" i="4" s="1"/>
  <c r="K224" i="4" s="1"/>
  <c r="J248" i="4"/>
  <c r="M248" i="4" s="1"/>
  <c r="I248" i="4"/>
  <c r="L248" i="4" s="1"/>
  <c r="K248" i="4" s="1"/>
  <c r="J256" i="4"/>
  <c r="M256" i="4" s="1"/>
  <c r="I256" i="4"/>
  <c r="L256" i="4" s="1"/>
  <c r="K256" i="4" s="1"/>
  <c r="J229" i="4"/>
  <c r="M229" i="4" s="1"/>
  <c r="I229" i="4"/>
  <c r="L229" i="4" s="1"/>
  <c r="K229" i="4" s="1"/>
  <c r="J246" i="4"/>
  <c r="M246" i="4" s="1"/>
  <c r="I246" i="4"/>
  <c r="L246" i="4" s="1"/>
  <c r="K246" i="4" s="1"/>
  <c r="J219" i="4"/>
  <c r="M219" i="4" s="1"/>
  <c r="I219" i="4"/>
  <c r="L219" i="4" s="1"/>
  <c r="K219" i="4" s="1"/>
  <c r="J222" i="4"/>
  <c r="M222" i="4" s="1"/>
  <c r="I222" i="4"/>
  <c r="L222" i="4" s="1"/>
  <c r="K222" i="4" s="1"/>
  <c r="J252" i="4"/>
  <c r="M252" i="4" s="1"/>
  <c r="I252" i="4"/>
  <c r="L252" i="4" s="1"/>
  <c r="K252" i="4" s="1"/>
  <c r="J253" i="4"/>
  <c r="M253" i="4" s="1"/>
  <c r="I253" i="4"/>
  <c r="L253" i="4" s="1"/>
  <c r="K253" i="4" s="1"/>
  <c r="J244" i="4"/>
  <c r="M244" i="4" s="1"/>
  <c r="I244" i="4"/>
  <c r="L244" i="4" s="1"/>
  <c r="K244" i="4" s="1"/>
  <c r="J257" i="4"/>
  <c r="M257" i="4" s="1"/>
  <c r="I257" i="4"/>
  <c r="L257" i="4" s="1"/>
  <c r="K257" i="4" s="1"/>
  <c r="J215" i="4"/>
  <c r="M215" i="4" s="1"/>
  <c r="I215" i="4"/>
  <c r="L215" i="4" s="1"/>
  <c r="K215" i="4" s="1"/>
  <c r="J249" i="4"/>
  <c r="M249" i="4" s="1"/>
  <c r="I249" i="4"/>
  <c r="L249" i="4" s="1"/>
  <c r="K249" i="4" s="1"/>
  <c r="J212" i="4"/>
  <c r="M212" i="4" s="1"/>
  <c r="I212" i="4"/>
  <c r="L212" i="4" s="1"/>
  <c r="K212" i="4" s="1"/>
  <c r="J236" i="4"/>
  <c r="M236" i="4" s="1"/>
  <c r="I236" i="4"/>
  <c r="L236" i="4" s="1"/>
  <c r="K236" i="4" s="1"/>
  <c r="J213" i="4"/>
  <c r="M213" i="4" s="1"/>
  <c r="I213" i="4"/>
  <c r="L213" i="4" s="1"/>
  <c r="K213" i="4" s="1"/>
  <c r="J240" i="4"/>
  <c r="M240" i="4" s="1"/>
  <c r="I240" i="4"/>
  <c r="L240" i="4" s="1"/>
  <c r="K240" i="4" s="1"/>
  <c r="J261" i="4"/>
  <c r="M261" i="4" s="1"/>
  <c r="I261" i="4"/>
  <c r="L261" i="4" s="1"/>
  <c r="K261" i="4" s="1"/>
  <c r="J214" i="4"/>
  <c r="M214" i="4" s="1"/>
  <c r="I214" i="4"/>
  <c r="L214" i="4" s="1"/>
  <c r="K214" i="4" s="1"/>
  <c r="J217" i="4"/>
  <c r="M217" i="4" s="1"/>
  <c r="I217" i="4"/>
  <c r="L217" i="4" s="1"/>
  <c r="K217" i="4" s="1"/>
  <c r="J242" i="4"/>
  <c r="M242" i="4" s="1"/>
  <c r="I242" i="4"/>
  <c r="L242" i="4" s="1"/>
  <c r="K242" i="4" s="1"/>
  <c r="J245" i="4"/>
  <c r="M245" i="4" s="1"/>
  <c r="I245" i="4"/>
  <c r="L245" i="4" s="1"/>
  <c r="K245" i="4" s="1"/>
  <c r="J243" i="4"/>
  <c r="M243" i="4" s="1"/>
  <c r="I243" i="4"/>
  <c r="L243" i="4" s="1"/>
  <c r="K243" i="4" s="1"/>
  <c r="J228" i="4"/>
  <c r="M228" i="4" s="1"/>
  <c r="I228" i="4"/>
  <c r="L228" i="4" s="1"/>
  <c r="K228" i="4" s="1"/>
  <c r="J230" i="4"/>
  <c r="M230" i="4" s="1"/>
  <c r="I230" i="4"/>
  <c r="L230" i="4" s="1"/>
  <c r="K230" i="4" s="1"/>
  <c r="J227" i="4"/>
  <c r="M227" i="4" s="1"/>
  <c r="I227" i="4"/>
  <c r="L227" i="4" s="1"/>
  <c r="K227" i="4" s="1"/>
  <c r="J260" i="4"/>
  <c r="M260" i="4" s="1"/>
  <c r="I260" i="4"/>
  <c r="L260" i="4" s="1"/>
  <c r="K260" i="4" s="1"/>
  <c r="J226" i="4"/>
  <c r="M226" i="4" s="1"/>
  <c r="I226" i="4"/>
  <c r="L226" i="4" s="1"/>
  <c r="K226" i="4" s="1"/>
  <c r="J235" i="4"/>
  <c r="M235" i="4" s="1"/>
  <c r="I235" i="4"/>
  <c r="L235" i="4" s="1"/>
  <c r="K235" i="4" s="1"/>
  <c r="J211" i="4"/>
  <c r="M211" i="4" s="1"/>
  <c r="I211" i="4"/>
  <c r="L211" i="4" s="1"/>
  <c r="K211" i="4" s="1"/>
  <c r="J262" i="4"/>
  <c r="M262" i="4" s="1"/>
  <c r="I262" i="4"/>
  <c r="L262" i="4" s="1"/>
  <c r="K262" i="4" s="1"/>
  <c r="J259" i="4"/>
  <c r="M259" i="4" s="1"/>
  <c r="I259" i="4"/>
  <c r="L259" i="4" s="1"/>
  <c r="K259" i="4" s="1"/>
  <c r="J254" i="4"/>
  <c r="M254" i="4" s="1"/>
  <c r="I254" i="4"/>
  <c r="L254" i="4" s="1"/>
  <c r="K254" i="4" s="1"/>
  <c r="J218" i="4"/>
  <c r="M218" i="4" s="1"/>
  <c r="I218" i="4"/>
  <c r="L218" i="4" s="1"/>
  <c r="K218" i="4" s="1"/>
  <c r="J258" i="4"/>
  <c r="M258" i="4" s="1"/>
  <c r="I258" i="4"/>
  <c r="L258" i="4" s="1"/>
  <c r="K258" i="4" s="1"/>
  <c r="J251" i="4"/>
  <c r="M251" i="4" s="1"/>
  <c r="I251" i="4"/>
  <c r="L251" i="4" s="1"/>
  <c r="K251" i="4" s="1"/>
  <c r="J250" i="4"/>
  <c r="M250" i="4" s="1"/>
  <c r="I250" i="4"/>
  <c r="L250" i="4" s="1"/>
  <c r="K250" i="4" s="1"/>
  <c r="J234" i="4"/>
  <c r="M234" i="4" s="1"/>
  <c r="I234" i="4"/>
  <c r="L234" i="4" s="1"/>
  <c r="K234" i="4" s="1"/>
  <c r="J255" i="4"/>
  <c r="M255" i="4" s="1"/>
  <c r="I255" i="4"/>
  <c r="L255" i="4" s="1"/>
  <c r="K255" i="4" s="1"/>
  <c r="J221" i="4"/>
  <c r="M221" i="4" s="1"/>
  <c r="I221" i="4"/>
  <c r="L221" i="4" s="1"/>
  <c r="K221" i="4" s="1"/>
  <c r="J220" i="4"/>
  <c r="M220" i="4" s="1"/>
  <c r="I220" i="4"/>
  <c r="L220" i="4" s="1"/>
  <c r="K220" i="4" s="1"/>
  <c r="J247" i="4"/>
  <c r="M247" i="4" s="1"/>
  <c r="I247" i="4"/>
  <c r="L247" i="4" s="1"/>
  <c r="K247" i="4" s="1"/>
  <c r="J239" i="4"/>
  <c r="M239" i="4" s="1"/>
  <c r="I239" i="4"/>
  <c r="L239" i="4" s="1"/>
  <c r="K239" i="4" s="1"/>
  <c r="J238" i="4"/>
  <c r="M238" i="4" s="1"/>
  <c r="I238" i="4"/>
  <c r="L238" i="4" s="1"/>
  <c r="K238" i="4" s="1"/>
  <c r="J241" i="4"/>
  <c r="M241" i="4" s="1"/>
  <c r="I241" i="4"/>
  <c r="L241" i="4" s="1"/>
  <c r="K241" i="4" s="1"/>
  <c r="J231" i="4"/>
  <c r="M231" i="4" s="1"/>
  <c r="I231" i="4"/>
  <c r="L231" i="4" s="1"/>
  <c r="K231" i="4" s="1"/>
  <c r="J196" i="4"/>
  <c r="M196" i="4" s="1"/>
  <c r="I196" i="4"/>
  <c r="L196" i="4" s="1"/>
  <c r="K196" i="4" s="1"/>
  <c r="J206" i="4"/>
  <c r="M206" i="4" s="1"/>
  <c r="I206" i="4"/>
  <c r="L206" i="4" s="1"/>
  <c r="K206" i="4" s="1"/>
  <c r="J203" i="4"/>
  <c r="M203" i="4" s="1"/>
  <c r="I203" i="4"/>
  <c r="L203" i="4" s="1"/>
  <c r="K203" i="4" s="1"/>
  <c r="J188" i="4"/>
  <c r="M188" i="4" s="1"/>
  <c r="I188" i="4"/>
  <c r="L188" i="4" s="1"/>
  <c r="K188" i="4" s="1"/>
  <c r="J205" i="4"/>
  <c r="M205" i="4" s="1"/>
  <c r="I205" i="4"/>
  <c r="L205" i="4" s="1"/>
  <c r="K205" i="4" s="1"/>
  <c r="J199" i="4"/>
  <c r="M199" i="4" s="1"/>
  <c r="I199" i="4"/>
  <c r="L199" i="4" s="1"/>
  <c r="K199" i="4" s="1"/>
  <c r="J197" i="4"/>
  <c r="M197" i="4" s="1"/>
  <c r="I197" i="4"/>
  <c r="L197" i="4" s="1"/>
  <c r="K197" i="4" s="1"/>
  <c r="J171" i="4"/>
  <c r="M171" i="4" s="1"/>
  <c r="I171" i="4"/>
  <c r="L171" i="4" s="1"/>
  <c r="K171" i="4" s="1"/>
  <c r="J208" i="4"/>
  <c r="M208" i="4" s="1"/>
  <c r="I208" i="4"/>
  <c r="L208" i="4" s="1"/>
  <c r="K208" i="4" s="1"/>
  <c r="J209" i="4"/>
  <c r="M209" i="4" s="1"/>
  <c r="I209" i="4"/>
  <c r="L209" i="4" s="1"/>
  <c r="K209" i="4" s="1"/>
  <c r="J201" i="4"/>
  <c r="M201" i="4" s="1"/>
  <c r="I201" i="4"/>
  <c r="L201" i="4" s="1"/>
  <c r="K201" i="4" s="1"/>
  <c r="J194" i="4"/>
  <c r="M194" i="4" s="1"/>
  <c r="I194" i="4"/>
  <c r="L194" i="4" s="1"/>
  <c r="K194" i="4" s="1"/>
  <c r="J179" i="4"/>
  <c r="M179" i="4" s="1"/>
  <c r="I179" i="4"/>
  <c r="L179" i="4" s="1"/>
  <c r="K179" i="4" s="1"/>
  <c r="J190" i="4"/>
  <c r="M190" i="4" s="1"/>
  <c r="I190" i="4"/>
  <c r="L190" i="4" s="1"/>
  <c r="K190" i="4" s="1"/>
  <c r="J210" i="4"/>
  <c r="M210" i="4" s="1"/>
  <c r="I210" i="4"/>
  <c r="L210" i="4" s="1"/>
  <c r="K210" i="4" s="1"/>
  <c r="J172" i="4"/>
  <c r="M172" i="4" s="1"/>
  <c r="I172" i="4"/>
  <c r="L172" i="4" s="1"/>
  <c r="K172" i="4" s="1"/>
  <c r="J191" i="4"/>
  <c r="M191" i="4" s="1"/>
  <c r="I191" i="4"/>
  <c r="L191" i="4" s="1"/>
  <c r="K191" i="4" s="1"/>
  <c r="J183" i="4"/>
  <c r="M183" i="4" s="1"/>
  <c r="I183" i="4"/>
  <c r="L183" i="4" s="1"/>
  <c r="K183" i="4" s="1"/>
  <c r="J207" i="4"/>
  <c r="M207" i="4" s="1"/>
  <c r="I207" i="4"/>
  <c r="L207" i="4" s="1"/>
  <c r="K207" i="4" s="1"/>
  <c r="J182" i="4"/>
  <c r="M182" i="4" s="1"/>
  <c r="I182" i="4"/>
  <c r="L182" i="4" s="1"/>
  <c r="K182" i="4" s="1"/>
  <c r="J180" i="4"/>
  <c r="M180" i="4" s="1"/>
  <c r="I180" i="4"/>
  <c r="L180" i="4" s="1"/>
  <c r="K180" i="4" s="1"/>
  <c r="J200" i="4"/>
  <c r="M200" i="4" s="1"/>
  <c r="I200" i="4"/>
  <c r="L200" i="4" s="1"/>
  <c r="K200" i="4" s="1"/>
  <c r="J181" i="4"/>
  <c r="M181" i="4" s="1"/>
  <c r="I181" i="4"/>
  <c r="L181" i="4" s="1"/>
  <c r="K181" i="4" s="1"/>
  <c r="J198" i="4"/>
  <c r="M198" i="4" s="1"/>
  <c r="I198" i="4"/>
  <c r="L198" i="4" s="1"/>
  <c r="K198" i="4" s="1"/>
  <c r="J174" i="4"/>
  <c r="M174" i="4" s="1"/>
  <c r="I174" i="4"/>
  <c r="L174" i="4" s="1"/>
  <c r="K174" i="4" s="1"/>
  <c r="J184" i="4"/>
  <c r="M184" i="4" s="1"/>
  <c r="I184" i="4"/>
  <c r="L184" i="4" s="1"/>
  <c r="K184" i="4" s="1"/>
  <c r="J177" i="4"/>
  <c r="M177" i="4" s="1"/>
  <c r="I177" i="4"/>
  <c r="L177" i="4" s="1"/>
  <c r="K177" i="4" s="1"/>
  <c r="J189" i="4"/>
  <c r="M189" i="4" s="1"/>
  <c r="I189" i="4"/>
  <c r="L189" i="4" s="1"/>
  <c r="K189" i="4" s="1"/>
  <c r="J178" i="4"/>
  <c r="M178" i="4" s="1"/>
  <c r="I178" i="4"/>
  <c r="L178" i="4" s="1"/>
  <c r="K178" i="4" s="1"/>
  <c r="J169" i="4"/>
  <c r="M169" i="4" s="1"/>
  <c r="I169" i="4"/>
  <c r="L169" i="4" s="1"/>
  <c r="K169" i="4" s="1"/>
  <c r="J176" i="4"/>
  <c r="M176" i="4" s="1"/>
  <c r="I176" i="4"/>
  <c r="L176" i="4" s="1"/>
  <c r="K176" i="4" s="1"/>
  <c r="J170" i="4"/>
  <c r="M170" i="4" s="1"/>
  <c r="I170" i="4"/>
  <c r="L170" i="4" s="1"/>
  <c r="K170" i="4" s="1"/>
  <c r="J167" i="4"/>
  <c r="M167" i="4" s="1"/>
  <c r="I167" i="4"/>
  <c r="L167" i="4" s="1"/>
  <c r="K167" i="4" s="1"/>
  <c r="J187" i="4"/>
  <c r="M187" i="4" s="1"/>
  <c r="I187" i="4"/>
  <c r="L187" i="4" s="1"/>
  <c r="K187" i="4" s="1"/>
  <c r="J192" i="4"/>
  <c r="M192" i="4" s="1"/>
  <c r="I192" i="4"/>
  <c r="L192" i="4" s="1"/>
  <c r="K192" i="4" s="1"/>
  <c r="J168" i="4"/>
  <c r="M168" i="4" s="1"/>
  <c r="I168" i="4"/>
  <c r="L168" i="4" s="1"/>
  <c r="K168" i="4" s="1"/>
  <c r="J193" i="4"/>
  <c r="M193" i="4" s="1"/>
  <c r="I193" i="4"/>
  <c r="L193" i="4" s="1"/>
  <c r="K193" i="4" s="1"/>
  <c r="J195" i="4"/>
  <c r="M195" i="4" s="1"/>
  <c r="I195" i="4"/>
  <c r="L195" i="4" s="1"/>
  <c r="K195" i="4" s="1"/>
  <c r="J175" i="4"/>
  <c r="M175" i="4" s="1"/>
  <c r="I175" i="4"/>
  <c r="L175" i="4" s="1"/>
  <c r="K175" i="4" s="1"/>
  <c r="J204" i="4"/>
  <c r="M204" i="4" s="1"/>
  <c r="I204" i="4"/>
  <c r="L204" i="4" s="1"/>
  <c r="K204" i="4" s="1"/>
  <c r="J173" i="4"/>
  <c r="M173" i="4" s="1"/>
  <c r="I173" i="4"/>
  <c r="L173" i="4" s="1"/>
  <c r="K173" i="4" s="1"/>
  <c r="J185" i="4"/>
  <c r="M185" i="4" s="1"/>
  <c r="I185" i="4"/>
  <c r="L185" i="4" s="1"/>
  <c r="K185" i="4" s="1"/>
  <c r="J186" i="4"/>
  <c r="M186" i="4" s="1"/>
  <c r="I186" i="4"/>
  <c r="L186" i="4" s="1"/>
  <c r="K186" i="4" s="1"/>
  <c r="J202" i="4"/>
  <c r="M202" i="4" s="1"/>
  <c r="I202" i="4"/>
  <c r="L202" i="4" s="1"/>
  <c r="K202" i="4" s="1"/>
  <c r="J158" i="4"/>
  <c r="M158" i="4" s="1"/>
  <c r="I158" i="4"/>
  <c r="L158" i="4" s="1"/>
  <c r="K158" i="4" s="1"/>
  <c r="J136" i="4"/>
  <c r="M136" i="4" s="1"/>
  <c r="I136" i="4"/>
  <c r="L136" i="4" s="1"/>
  <c r="K136" i="4" s="1"/>
  <c r="J162" i="4"/>
  <c r="M162" i="4" s="1"/>
  <c r="I162" i="4"/>
  <c r="L162" i="4" s="1"/>
  <c r="K162" i="4" s="1"/>
  <c r="J137" i="4"/>
  <c r="M137" i="4" s="1"/>
  <c r="I137" i="4"/>
  <c r="L137" i="4" s="1"/>
  <c r="K137" i="4" s="1"/>
  <c r="J135" i="4"/>
  <c r="M135" i="4" s="1"/>
  <c r="I135" i="4"/>
  <c r="L135" i="4" s="1"/>
  <c r="K135" i="4" s="1"/>
  <c r="J150" i="4"/>
  <c r="M150" i="4" s="1"/>
  <c r="I150" i="4"/>
  <c r="L150" i="4" s="1"/>
  <c r="K150" i="4" s="1"/>
  <c r="J143" i="4"/>
  <c r="M143" i="4" s="1"/>
  <c r="I143" i="4"/>
  <c r="L143" i="4" s="1"/>
  <c r="K143" i="4" s="1"/>
  <c r="J139" i="4"/>
  <c r="M139" i="4" s="1"/>
  <c r="I139" i="4"/>
  <c r="L139" i="4" s="1"/>
  <c r="K139" i="4" s="1"/>
  <c r="J140" i="4"/>
  <c r="M140" i="4" s="1"/>
  <c r="I140" i="4"/>
  <c r="L140" i="4" s="1"/>
  <c r="K140" i="4" s="1"/>
  <c r="J145" i="4"/>
  <c r="M145" i="4" s="1"/>
  <c r="I145" i="4"/>
  <c r="L145" i="4" s="1"/>
  <c r="K145" i="4" s="1"/>
  <c r="J144" i="4"/>
  <c r="M144" i="4" s="1"/>
  <c r="I144" i="4"/>
  <c r="L144" i="4" s="1"/>
  <c r="K144" i="4" s="1"/>
  <c r="J147" i="4"/>
  <c r="M147" i="4" s="1"/>
  <c r="I147" i="4"/>
  <c r="L147" i="4" s="1"/>
  <c r="K147" i="4" s="1"/>
  <c r="J154" i="4"/>
  <c r="M154" i="4" s="1"/>
  <c r="I154" i="4"/>
  <c r="L154" i="4" s="1"/>
  <c r="K154" i="4" s="1"/>
  <c r="J166" i="4"/>
  <c r="M166" i="4" s="1"/>
  <c r="I166" i="4"/>
  <c r="L166" i="4" s="1"/>
  <c r="K166" i="4" s="1"/>
  <c r="J133" i="4"/>
  <c r="M133" i="4" s="1"/>
  <c r="I133" i="4"/>
  <c r="L133" i="4" s="1"/>
  <c r="K133" i="4" s="1"/>
  <c r="J151" i="4"/>
  <c r="M151" i="4" s="1"/>
  <c r="I151" i="4"/>
  <c r="L151" i="4" s="1"/>
  <c r="K151" i="4" s="1"/>
  <c r="J149" i="4"/>
  <c r="M149" i="4" s="1"/>
  <c r="I149" i="4"/>
  <c r="L149" i="4" s="1"/>
  <c r="K149" i="4" s="1"/>
  <c r="J163" i="4"/>
  <c r="M163" i="4" s="1"/>
  <c r="I163" i="4"/>
  <c r="L163" i="4" s="1"/>
  <c r="K163" i="4" s="1"/>
  <c r="J148" i="4"/>
  <c r="M148" i="4" s="1"/>
  <c r="I148" i="4"/>
  <c r="L148" i="4" s="1"/>
  <c r="K148" i="4" s="1"/>
  <c r="J141" i="4"/>
  <c r="M141" i="4" s="1"/>
  <c r="I141" i="4"/>
  <c r="L141" i="4" s="1"/>
  <c r="K141" i="4" s="1"/>
  <c r="J161" i="4"/>
  <c r="M161" i="4" s="1"/>
  <c r="I161" i="4"/>
  <c r="L161" i="4" s="1"/>
  <c r="K161" i="4" s="1"/>
  <c r="J164" i="4"/>
  <c r="M164" i="4" s="1"/>
  <c r="I164" i="4"/>
  <c r="L164" i="4" s="1"/>
  <c r="K164" i="4" s="1"/>
  <c r="J155" i="4"/>
  <c r="M155" i="4" s="1"/>
  <c r="I155" i="4"/>
  <c r="L155" i="4" s="1"/>
  <c r="K155" i="4" s="1"/>
  <c r="J156" i="4"/>
  <c r="M156" i="4" s="1"/>
  <c r="I156" i="4"/>
  <c r="L156" i="4" s="1"/>
  <c r="K156" i="4" s="1"/>
  <c r="J142" i="4"/>
  <c r="M142" i="4" s="1"/>
  <c r="I142" i="4"/>
  <c r="L142" i="4" s="1"/>
  <c r="K142" i="4" s="1"/>
  <c r="J146" i="4"/>
  <c r="M146" i="4" s="1"/>
  <c r="I146" i="4"/>
  <c r="L146" i="4" s="1"/>
  <c r="K146" i="4" s="1"/>
  <c r="J157" i="4"/>
  <c r="M157" i="4" s="1"/>
  <c r="I157" i="4"/>
  <c r="L157" i="4" s="1"/>
  <c r="K157" i="4" s="1"/>
  <c r="J134" i="4"/>
  <c r="M134" i="4" s="1"/>
  <c r="I134" i="4"/>
  <c r="L134" i="4" s="1"/>
  <c r="K134" i="4" s="1"/>
  <c r="J160" i="4"/>
  <c r="M160" i="4" s="1"/>
  <c r="I160" i="4"/>
  <c r="L160" i="4" s="1"/>
  <c r="K160" i="4" s="1"/>
  <c r="J152" i="4"/>
  <c r="M152" i="4" s="1"/>
  <c r="I152" i="4"/>
  <c r="L152" i="4" s="1"/>
  <c r="K152" i="4" s="1"/>
  <c r="J159" i="4"/>
  <c r="M159" i="4" s="1"/>
  <c r="I159" i="4"/>
  <c r="L159" i="4" s="1"/>
  <c r="K159" i="4" s="1"/>
  <c r="J153" i="4"/>
  <c r="M153" i="4" s="1"/>
  <c r="I153" i="4"/>
  <c r="L153" i="4" s="1"/>
  <c r="K153" i="4" s="1"/>
  <c r="J131" i="4"/>
  <c r="M131" i="4" s="1"/>
  <c r="I131" i="4"/>
  <c r="L131" i="4" s="1"/>
  <c r="K131" i="4" s="1"/>
  <c r="J132" i="4"/>
  <c r="M132" i="4" s="1"/>
  <c r="I132" i="4"/>
  <c r="L132" i="4" s="1"/>
  <c r="K132" i="4" s="1"/>
  <c r="J138" i="4"/>
  <c r="M138" i="4" s="1"/>
  <c r="I138" i="4"/>
  <c r="L138" i="4" s="1"/>
  <c r="K138" i="4" s="1"/>
  <c r="J165" i="4"/>
  <c r="M165" i="4" s="1"/>
  <c r="I165" i="4"/>
  <c r="L165" i="4" s="1"/>
  <c r="K165" i="4" s="1"/>
  <c r="J108" i="4"/>
  <c r="M108" i="4" s="1"/>
  <c r="I108" i="4"/>
  <c r="L108" i="4" s="1"/>
  <c r="K108" i="4" s="1"/>
  <c r="J107" i="4"/>
  <c r="M107" i="4" s="1"/>
  <c r="I107" i="4"/>
  <c r="L107" i="4" s="1"/>
  <c r="K107" i="4" s="1"/>
  <c r="J102" i="4"/>
  <c r="M102" i="4" s="1"/>
  <c r="I102" i="4"/>
  <c r="L102" i="4" s="1"/>
  <c r="K102" i="4" s="1"/>
  <c r="J116" i="4"/>
  <c r="M116" i="4" s="1"/>
  <c r="I116" i="4"/>
  <c r="L116" i="4" s="1"/>
  <c r="K116" i="4" s="1"/>
  <c r="J124" i="4"/>
  <c r="M124" i="4" s="1"/>
  <c r="I124" i="4"/>
  <c r="L124" i="4" s="1"/>
  <c r="K124" i="4" s="1"/>
  <c r="J112" i="4"/>
  <c r="M112" i="4" s="1"/>
  <c r="I112" i="4"/>
  <c r="L112" i="4" s="1"/>
  <c r="K112" i="4" s="1"/>
  <c r="J109" i="4"/>
  <c r="M109" i="4" s="1"/>
  <c r="I109" i="4"/>
  <c r="L109" i="4" s="1"/>
  <c r="K109" i="4" s="1"/>
  <c r="J105" i="4"/>
  <c r="M105" i="4" s="1"/>
  <c r="I105" i="4"/>
  <c r="L105" i="4" s="1"/>
  <c r="K105" i="4" s="1"/>
  <c r="J103" i="4"/>
  <c r="M103" i="4" s="1"/>
  <c r="I103" i="4"/>
  <c r="L103" i="4" s="1"/>
  <c r="K103" i="4" s="1"/>
  <c r="J130" i="4"/>
  <c r="M130" i="4" s="1"/>
  <c r="I130" i="4"/>
  <c r="L130" i="4" s="1"/>
  <c r="K130" i="4" s="1"/>
  <c r="J117" i="4"/>
  <c r="M117" i="4" s="1"/>
  <c r="I117" i="4"/>
  <c r="L117" i="4" s="1"/>
  <c r="K117" i="4" s="1"/>
  <c r="J125" i="4"/>
  <c r="M125" i="4" s="1"/>
  <c r="I125" i="4"/>
  <c r="L125" i="4" s="1"/>
  <c r="K125" i="4" s="1"/>
  <c r="J123" i="4"/>
  <c r="M123" i="4" s="1"/>
  <c r="I123" i="4"/>
  <c r="L123" i="4" s="1"/>
  <c r="K123" i="4" s="1"/>
  <c r="J128" i="4"/>
  <c r="M128" i="4" s="1"/>
  <c r="I128" i="4"/>
  <c r="L128" i="4" s="1"/>
  <c r="K128" i="4" s="1"/>
  <c r="J126" i="4"/>
  <c r="M126" i="4" s="1"/>
  <c r="I126" i="4"/>
  <c r="L126" i="4" s="1"/>
  <c r="K126" i="4" s="1"/>
  <c r="J115" i="4"/>
  <c r="M115" i="4" s="1"/>
  <c r="I115" i="4"/>
  <c r="L115" i="4" s="1"/>
  <c r="K115" i="4" s="1"/>
  <c r="J104" i="4"/>
  <c r="M104" i="4" s="1"/>
  <c r="I104" i="4"/>
  <c r="L104" i="4" s="1"/>
  <c r="K104" i="4" s="1"/>
  <c r="J127" i="4"/>
  <c r="M127" i="4" s="1"/>
  <c r="I127" i="4"/>
  <c r="L127" i="4" s="1"/>
  <c r="K127" i="4" s="1"/>
  <c r="J122" i="4"/>
  <c r="M122" i="4" s="1"/>
  <c r="I122" i="4"/>
  <c r="L122" i="4" s="1"/>
  <c r="K122" i="4" s="1"/>
  <c r="J120" i="4"/>
  <c r="M120" i="4" s="1"/>
  <c r="I120" i="4"/>
  <c r="L120" i="4" s="1"/>
  <c r="K120" i="4" s="1"/>
  <c r="J110" i="4"/>
  <c r="M110" i="4" s="1"/>
  <c r="I110" i="4"/>
  <c r="L110" i="4" s="1"/>
  <c r="K110" i="4" s="1"/>
  <c r="J129" i="4"/>
  <c r="M129" i="4" s="1"/>
  <c r="I129" i="4"/>
  <c r="L129" i="4" s="1"/>
  <c r="K129" i="4" s="1"/>
  <c r="J113" i="4"/>
  <c r="M113" i="4" s="1"/>
  <c r="I113" i="4"/>
  <c r="L113" i="4" s="1"/>
  <c r="K113" i="4" s="1"/>
  <c r="J119" i="4"/>
  <c r="M119" i="4" s="1"/>
  <c r="I119" i="4"/>
  <c r="L119" i="4" s="1"/>
  <c r="K119" i="4" s="1"/>
  <c r="J121" i="4"/>
  <c r="M121" i="4" s="1"/>
  <c r="I121" i="4"/>
  <c r="L121" i="4" s="1"/>
  <c r="K121" i="4" s="1"/>
  <c r="J118" i="4"/>
  <c r="M118" i="4" s="1"/>
  <c r="I118" i="4"/>
  <c r="L118" i="4" s="1"/>
  <c r="K118" i="4" s="1"/>
  <c r="J114" i="4"/>
  <c r="M114" i="4" s="1"/>
  <c r="I114" i="4"/>
  <c r="L114" i="4" s="1"/>
  <c r="K114" i="4" s="1"/>
  <c r="J106" i="4"/>
  <c r="M106" i="4" s="1"/>
  <c r="I106" i="4"/>
  <c r="L106" i="4" s="1"/>
  <c r="K106" i="4" s="1"/>
  <c r="J111" i="4"/>
  <c r="M111" i="4" s="1"/>
  <c r="I111" i="4"/>
  <c r="L111" i="4" s="1"/>
  <c r="K111" i="4" s="1"/>
  <c r="J80" i="4"/>
  <c r="M80" i="4" s="1"/>
  <c r="I80" i="4"/>
  <c r="L80" i="4" s="1"/>
  <c r="K80" i="4" s="1"/>
  <c r="J84" i="4"/>
  <c r="M84" i="4" s="1"/>
  <c r="I84" i="4"/>
  <c r="L84" i="4" s="1"/>
  <c r="K84" i="4" s="1"/>
  <c r="J101" i="4"/>
  <c r="M101" i="4" s="1"/>
  <c r="I101" i="4"/>
  <c r="L101" i="4" s="1"/>
  <c r="K101" i="4" s="1"/>
  <c r="J79" i="4"/>
  <c r="M79" i="4" s="1"/>
  <c r="I79" i="4"/>
  <c r="L79" i="4" s="1"/>
  <c r="K79" i="4" s="1"/>
  <c r="J92" i="4"/>
  <c r="M92" i="4" s="1"/>
  <c r="I92" i="4"/>
  <c r="L92" i="4" s="1"/>
  <c r="K92" i="4" s="1"/>
  <c r="J81" i="4"/>
  <c r="M81" i="4" s="1"/>
  <c r="I81" i="4"/>
  <c r="L81" i="4" s="1"/>
  <c r="K81" i="4" s="1"/>
  <c r="J99" i="4"/>
  <c r="M99" i="4" s="1"/>
  <c r="I99" i="4"/>
  <c r="L99" i="4" s="1"/>
  <c r="K99" i="4" s="1"/>
  <c r="J85" i="4"/>
  <c r="M85" i="4" s="1"/>
  <c r="I85" i="4"/>
  <c r="L85" i="4" s="1"/>
  <c r="K85" i="4" s="1"/>
  <c r="J98" i="4"/>
  <c r="M98" i="4" s="1"/>
  <c r="I98" i="4"/>
  <c r="L98" i="4" s="1"/>
  <c r="K98" i="4" s="1"/>
  <c r="J88" i="4"/>
  <c r="M88" i="4" s="1"/>
  <c r="I88" i="4"/>
  <c r="L88" i="4" s="1"/>
  <c r="K88" i="4" s="1"/>
  <c r="J94" i="4"/>
  <c r="M94" i="4" s="1"/>
  <c r="I94" i="4"/>
  <c r="L94" i="4" s="1"/>
  <c r="K94" i="4" s="1"/>
  <c r="J97" i="4"/>
  <c r="M97" i="4" s="1"/>
  <c r="I97" i="4"/>
  <c r="L97" i="4" s="1"/>
  <c r="K97" i="4" s="1"/>
  <c r="J83" i="4"/>
  <c r="M83" i="4" s="1"/>
  <c r="I83" i="4"/>
  <c r="L83" i="4" s="1"/>
  <c r="K83" i="4" s="1"/>
  <c r="J86" i="4"/>
  <c r="M86" i="4" s="1"/>
  <c r="I86" i="4"/>
  <c r="L86" i="4" s="1"/>
  <c r="K86" i="4" s="1"/>
  <c r="J95" i="4"/>
  <c r="M95" i="4" s="1"/>
  <c r="I95" i="4"/>
  <c r="L95" i="4" s="1"/>
  <c r="K95" i="4" s="1"/>
  <c r="J100" i="4"/>
  <c r="M100" i="4" s="1"/>
  <c r="I100" i="4"/>
  <c r="L100" i="4" s="1"/>
  <c r="K100" i="4" s="1"/>
  <c r="J96" i="4"/>
  <c r="M96" i="4" s="1"/>
  <c r="I96" i="4"/>
  <c r="L96" i="4" s="1"/>
  <c r="K96" i="4" s="1"/>
  <c r="J90" i="4"/>
  <c r="M90" i="4" s="1"/>
  <c r="I90" i="4"/>
  <c r="L90" i="4" s="1"/>
  <c r="K90" i="4" s="1"/>
  <c r="J82" i="4"/>
  <c r="M82" i="4" s="1"/>
  <c r="I82" i="4"/>
  <c r="L82" i="4" s="1"/>
  <c r="K82" i="4" s="1"/>
  <c r="J93" i="4"/>
  <c r="M93" i="4" s="1"/>
  <c r="I93" i="4"/>
  <c r="L93" i="4" s="1"/>
  <c r="K93" i="4" s="1"/>
  <c r="J87" i="4"/>
  <c r="M87" i="4" s="1"/>
  <c r="I87" i="4"/>
  <c r="L87" i="4" s="1"/>
  <c r="K87" i="4" s="1"/>
  <c r="J89" i="4"/>
  <c r="M89" i="4" s="1"/>
  <c r="I89" i="4"/>
  <c r="L89" i="4" s="1"/>
  <c r="K89" i="4" s="1"/>
  <c r="J91" i="4"/>
  <c r="M91" i="4" s="1"/>
  <c r="I91" i="4"/>
  <c r="L91" i="4" s="1"/>
  <c r="K91" i="4" s="1"/>
  <c r="J59" i="4"/>
  <c r="M59" i="4" s="1"/>
  <c r="I59" i="4"/>
  <c r="L59" i="4" s="1"/>
  <c r="K59" i="4" s="1"/>
  <c r="J58" i="4"/>
  <c r="M58" i="4" s="1"/>
  <c r="I58" i="4"/>
  <c r="L58" i="4" s="1"/>
  <c r="K58" i="4" s="1"/>
  <c r="J75" i="4"/>
  <c r="M75" i="4" s="1"/>
  <c r="I75" i="4"/>
  <c r="L75" i="4" s="1"/>
  <c r="K75" i="4" s="1"/>
  <c r="J63" i="4"/>
  <c r="M63" i="4" s="1"/>
  <c r="I63" i="4"/>
  <c r="L63" i="4" s="1"/>
  <c r="K63" i="4" s="1"/>
  <c r="J68" i="4"/>
  <c r="M68" i="4" s="1"/>
  <c r="I68" i="4"/>
  <c r="L68" i="4" s="1"/>
  <c r="K68" i="4" s="1"/>
  <c r="J67" i="4"/>
  <c r="M67" i="4" s="1"/>
  <c r="I67" i="4"/>
  <c r="L67" i="4" s="1"/>
  <c r="K67" i="4" s="1"/>
  <c r="J70" i="4"/>
  <c r="M70" i="4" s="1"/>
  <c r="I70" i="4"/>
  <c r="L70" i="4" s="1"/>
  <c r="K70" i="4" s="1"/>
  <c r="J62" i="4"/>
  <c r="M62" i="4" s="1"/>
  <c r="I62" i="4"/>
  <c r="L62" i="4" s="1"/>
  <c r="K62" i="4" s="1"/>
  <c r="J76" i="4"/>
  <c r="M76" i="4" s="1"/>
  <c r="I76" i="4"/>
  <c r="L76" i="4" s="1"/>
  <c r="K76" i="4" s="1"/>
  <c r="J57" i="4"/>
  <c r="M57" i="4" s="1"/>
  <c r="I57" i="4"/>
  <c r="L57" i="4" s="1"/>
  <c r="K57" i="4" s="1"/>
  <c r="J78" i="4"/>
  <c r="M78" i="4" s="1"/>
  <c r="I78" i="4"/>
  <c r="L78" i="4" s="1"/>
  <c r="K78" i="4" s="1"/>
  <c r="J72" i="4"/>
  <c r="M72" i="4" s="1"/>
  <c r="I72" i="4"/>
  <c r="L72" i="4" s="1"/>
  <c r="K72" i="4" s="1"/>
  <c r="J55" i="4"/>
  <c r="M55" i="4" s="1"/>
  <c r="I55" i="4"/>
  <c r="L55" i="4" s="1"/>
  <c r="K55" i="4" s="1"/>
  <c r="J71" i="4"/>
  <c r="M71" i="4" s="1"/>
  <c r="I71" i="4"/>
  <c r="L71" i="4" s="1"/>
  <c r="K71" i="4" s="1"/>
  <c r="J60" i="4"/>
  <c r="M60" i="4" s="1"/>
  <c r="I60" i="4"/>
  <c r="L60" i="4" s="1"/>
  <c r="K60" i="4" s="1"/>
  <c r="J77" i="4"/>
  <c r="M77" i="4" s="1"/>
  <c r="I77" i="4"/>
  <c r="L77" i="4" s="1"/>
  <c r="K77" i="4" s="1"/>
  <c r="J69" i="4"/>
  <c r="M69" i="4" s="1"/>
  <c r="I69" i="4"/>
  <c r="L69" i="4" s="1"/>
  <c r="K69" i="4" s="1"/>
  <c r="J61" i="4"/>
  <c r="M61" i="4" s="1"/>
  <c r="I61" i="4"/>
  <c r="L61" i="4" s="1"/>
  <c r="K61" i="4" s="1"/>
  <c r="J56" i="4"/>
  <c r="M56" i="4" s="1"/>
  <c r="I56" i="4"/>
  <c r="L56" i="4" s="1"/>
  <c r="K56" i="4" s="1"/>
  <c r="J64" i="4"/>
  <c r="M64" i="4" s="1"/>
  <c r="I64" i="4"/>
  <c r="L64" i="4" s="1"/>
  <c r="K64" i="4" s="1"/>
  <c r="J65" i="4"/>
  <c r="M65" i="4" s="1"/>
  <c r="I65" i="4"/>
  <c r="L65" i="4" s="1"/>
  <c r="K65" i="4" s="1"/>
  <c r="J74" i="4"/>
  <c r="M74" i="4" s="1"/>
  <c r="I74" i="4"/>
  <c r="L74" i="4" s="1"/>
  <c r="K74" i="4" s="1"/>
  <c r="J73" i="4"/>
  <c r="M73" i="4" s="1"/>
  <c r="I73" i="4"/>
  <c r="L73" i="4" s="1"/>
  <c r="K73" i="4" s="1"/>
  <c r="J66" i="4"/>
  <c r="M66" i="4" s="1"/>
  <c r="I66" i="4"/>
  <c r="L66" i="4" s="1"/>
  <c r="K66" i="4" s="1"/>
  <c r="J7" i="4"/>
  <c r="M7" i="4" s="1"/>
  <c r="I7" i="4"/>
  <c r="L7" i="4" s="1"/>
  <c r="K7" i="4" s="1"/>
  <c r="J6" i="4"/>
  <c r="M6" i="4" s="1"/>
  <c r="I6" i="4"/>
  <c r="L6" i="4" s="1"/>
  <c r="K6" i="4" s="1"/>
  <c r="J23" i="4"/>
  <c r="M23" i="4" s="1"/>
  <c r="I23" i="4"/>
  <c r="L23" i="4" s="1"/>
  <c r="K23" i="4" s="1"/>
  <c r="J8" i="4"/>
  <c r="M8" i="4" s="1"/>
  <c r="I8" i="4"/>
  <c r="L8" i="4" s="1"/>
  <c r="K8" i="4" s="1"/>
  <c r="J16" i="4"/>
  <c r="M16" i="4" s="1"/>
  <c r="I16" i="4"/>
  <c r="L16" i="4" s="1"/>
  <c r="K16" i="4" s="1"/>
  <c r="J12" i="4"/>
  <c r="M12" i="4" s="1"/>
  <c r="I12" i="4"/>
  <c r="L12" i="4" s="1"/>
  <c r="K12" i="4" s="1"/>
  <c r="J14" i="4"/>
  <c r="M14" i="4" s="1"/>
  <c r="I14" i="4"/>
  <c r="L14" i="4" s="1"/>
  <c r="K14" i="4" s="1"/>
  <c r="J22" i="4"/>
  <c r="M22" i="4" s="1"/>
  <c r="I22" i="4"/>
  <c r="L22" i="4" s="1"/>
  <c r="K22" i="4" s="1"/>
  <c r="J21" i="4"/>
  <c r="M21" i="4" s="1"/>
  <c r="I21" i="4"/>
  <c r="L21" i="4" s="1"/>
  <c r="K21" i="4" s="1"/>
  <c r="J20" i="4"/>
  <c r="M20" i="4" s="1"/>
  <c r="I20" i="4"/>
  <c r="L20" i="4" s="1"/>
  <c r="K20" i="4" s="1"/>
  <c r="J18" i="4"/>
  <c r="M18" i="4" s="1"/>
  <c r="I18" i="4"/>
  <c r="L18" i="4" s="1"/>
  <c r="K18" i="4" s="1"/>
  <c r="J25" i="4"/>
  <c r="M25" i="4" s="1"/>
  <c r="I25" i="4"/>
  <c r="L25" i="4" s="1"/>
  <c r="K25" i="4" s="1"/>
  <c r="J11" i="4"/>
  <c r="M11" i="4" s="1"/>
  <c r="I11" i="4"/>
  <c r="L11" i="4" s="1"/>
  <c r="K11" i="4" s="1"/>
  <c r="J24" i="4"/>
  <c r="M24" i="4" s="1"/>
  <c r="I24" i="4"/>
  <c r="L24" i="4" s="1"/>
  <c r="K24" i="4" s="1"/>
  <c r="J26" i="4"/>
  <c r="M26" i="4" s="1"/>
  <c r="I26" i="4"/>
  <c r="L26" i="4" s="1"/>
  <c r="K26" i="4" s="1"/>
  <c r="J13" i="4"/>
  <c r="M13" i="4" s="1"/>
  <c r="I13" i="4"/>
  <c r="L13" i="4" s="1"/>
  <c r="K13" i="4" s="1"/>
  <c r="J17" i="4"/>
  <c r="M17" i="4" s="1"/>
  <c r="I17" i="4"/>
  <c r="L17" i="4" s="1"/>
  <c r="K17" i="4" s="1"/>
  <c r="J9" i="4"/>
  <c r="M9" i="4" s="1"/>
  <c r="I9" i="4"/>
  <c r="L9" i="4" s="1"/>
  <c r="K9" i="4" s="1"/>
  <c r="J5" i="4"/>
  <c r="M5" i="4" s="1"/>
  <c r="I5" i="4"/>
  <c r="L5" i="4" s="1"/>
  <c r="K5" i="4" s="1"/>
  <c r="J10" i="4"/>
  <c r="M10" i="4" s="1"/>
  <c r="I10" i="4"/>
  <c r="L10" i="4" s="1"/>
  <c r="K10" i="4" s="1"/>
  <c r="J4" i="4"/>
  <c r="M4" i="4" s="1"/>
  <c r="I4" i="4"/>
  <c r="L4" i="4" s="1"/>
  <c r="K4" i="4" s="1"/>
  <c r="J19" i="4"/>
  <c r="M19" i="4" s="1"/>
  <c r="I19" i="4"/>
  <c r="L19" i="4" s="1"/>
  <c r="K19" i="4" s="1"/>
  <c r="J15" i="4"/>
  <c r="M15" i="4" s="1"/>
  <c r="I15" i="4"/>
  <c r="L15" i="4" s="1"/>
  <c r="K15" i="4" s="1"/>
  <c r="J3" i="4"/>
  <c r="M3" i="4" s="1"/>
  <c r="I3" i="4"/>
  <c r="L3" i="4" s="1"/>
  <c r="K3" i="4" s="1"/>
  <c r="K714" i="4" l="1"/>
  <c r="K706" i="4"/>
  <c r="P92" i="4"/>
</calcChain>
</file>

<file path=xl/comments1.xml><?xml version="1.0" encoding="utf-8"?>
<comments xmlns="http://schemas.openxmlformats.org/spreadsheetml/2006/main">
  <authors>
    <author>Fritsch, David A.</author>
  </authors>
  <commentList>
    <comment ref="Q16" authorId="0" shapeId="0">
      <text>
        <r>
          <rPr>
            <b/>
            <sz val="8"/>
            <color indexed="81"/>
            <rFont val="Tahoma"/>
            <family val="2"/>
          </rPr>
          <t>Fritsch, David A.:</t>
        </r>
        <r>
          <rPr>
            <sz val="8"/>
            <color indexed="81"/>
            <rFont val="Tahoma"/>
            <family val="2"/>
          </rPr>
          <t xml:space="preserve">
Includes uprateed pressure on VA, MD systems and 30,000 HP of greenfield compression and 135,000 of brownfield compression.</t>
        </r>
      </text>
    </comment>
    <comment ref="Q21" authorId="0" shapeId="0">
      <text>
        <r>
          <rPr>
            <b/>
            <sz val="8"/>
            <color indexed="81"/>
            <rFont val="Tahoma"/>
            <family val="2"/>
          </rPr>
          <t>Fritsch, David A.:</t>
        </r>
        <r>
          <rPr>
            <sz val="8"/>
            <color indexed="81"/>
            <rFont val="Tahoma"/>
            <family val="2"/>
          </rPr>
          <t xml:space="preserve">
Includes uprateed pressure on VA, MD systems and 30,000 HP of greenfield compression and 135,000 of brownfield compression.</t>
        </r>
      </text>
    </comment>
    <comment ref="Q28" authorId="0" shapeId="0">
      <text>
        <r>
          <rPr>
            <b/>
            <sz val="8"/>
            <color indexed="81"/>
            <rFont val="Tahoma"/>
            <family val="2"/>
          </rPr>
          <t>Fritsch, David A.:</t>
        </r>
        <r>
          <rPr>
            <sz val="8"/>
            <color indexed="81"/>
            <rFont val="Tahoma"/>
            <family val="2"/>
          </rPr>
          <t xml:space="preserve">
6000 HP of compression at Pleasant Valley.</t>
        </r>
      </text>
    </comment>
    <comment ref="Q48" authorId="0" shapeId="0">
      <text>
        <r>
          <rPr>
            <b/>
            <sz val="8"/>
            <color indexed="81"/>
            <rFont val="Tahoma"/>
            <family val="2"/>
          </rPr>
          <t>Fritsch, David A.:</t>
        </r>
        <r>
          <rPr>
            <sz val="8"/>
            <color indexed="81"/>
            <rFont val="Tahoma"/>
            <family val="2"/>
          </rPr>
          <t xml:space="preserve">
Adds 64,000 HP of compression</t>
        </r>
      </text>
    </comment>
    <comment ref="Q117" authorId="0" shapeId="0">
      <text>
        <r>
          <rPr>
            <b/>
            <sz val="8"/>
            <color indexed="81"/>
            <rFont val="Tahoma"/>
            <family val="2"/>
          </rPr>
          <t>Fritsch, David A.:</t>
        </r>
        <r>
          <rPr>
            <sz val="8"/>
            <color indexed="81"/>
            <rFont val="Tahoma"/>
            <family val="2"/>
          </rPr>
          <t xml:space="preserve">
48,835 HP of compression in 3 states.</t>
        </r>
      </text>
    </comment>
    <comment ref="Q240" authorId="0" shapeId="0">
      <text>
        <r>
          <rPr>
            <b/>
            <sz val="8"/>
            <color indexed="81"/>
            <rFont val="Tahoma"/>
            <family val="2"/>
          </rPr>
          <t>Fritsch, David A.:</t>
        </r>
        <r>
          <rPr>
            <sz val="8"/>
            <color indexed="81"/>
            <rFont val="Tahoma"/>
            <family val="2"/>
          </rPr>
          <t xml:space="preserve">
Assume size similar to Tioga Extension.
</t>
        </r>
      </text>
    </comment>
    <comment ref="H398" authorId="0" shapeId="0">
      <text>
        <r>
          <rPr>
            <b/>
            <sz val="8"/>
            <color indexed="81"/>
            <rFont val="Tahoma"/>
            <family val="2"/>
          </rPr>
          <t>Fritsch, David A.:</t>
        </r>
        <r>
          <rPr>
            <sz val="8"/>
            <color indexed="81"/>
            <rFont val="Tahoma"/>
            <family val="2"/>
          </rPr>
          <t xml:space="preserve">
Not built into VA, just MD</t>
        </r>
      </text>
    </comment>
  </commentList>
</comments>
</file>

<file path=xl/comments2.xml><?xml version="1.0" encoding="utf-8"?>
<comments xmlns="http://schemas.openxmlformats.org/spreadsheetml/2006/main">
  <authors>
    <author>Fritsch, David A.</author>
  </authors>
  <commentList>
    <comment ref="Q22" authorId="0" shapeId="0">
      <text>
        <r>
          <rPr>
            <b/>
            <sz val="8"/>
            <color indexed="81"/>
            <rFont val="Tahoma"/>
            <family val="2"/>
          </rPr>
          <t>Fritsch, David A.:</t>
        </r>
        <r>
          <rPr>
            <sz val="8"/>
            <color indexed="81"/>
            <rFont val="Tahoma"/>
            <family val="2"/>
          </rPr>
          <t xml:space="preserve">
7000 HP of compression at Pleasant Valley.</t>
        </r>
      </text>
    </comment>
    <comment ref="Q137" authorId="0" shapeId="0">
      <text>
        <r>
          <rPr>
            <b/>
            <sz val="8"/>
            <color indexed="81"/>
            <rFont val="Tahoma"/>
            <family val="2"/>
          </rPr>
          <t>Fritsch, David A.:</t>
        </r>
        <r>
          <rPr>
            <sz val="8"/>
            <color indexed="81"/>
            <rFont val="Tahoma"/>
            <family val="2"/>
          </rPr>
          <t xml:space="preserve">
Assume size similar to Tioga Extension.
</t>
        </r>
      </text>
    </comment>
    <comment ref="H280" authorId="0" shapeId="0">
      <text>
        <r>
          <rPr>
            <b/>
            <sz val="8"/>
            <color indexed="81"/>
            <rFont val="Tahoma"/>
            <family val="2"/>
          </rPr>
          <t>Fritsch, David A.:</t>
        </r>
        <r>
          <rPr>
            <sz val="8"/>
            <color indexed="81"/>
            <rFont val="Tahoma"/>
            <family val="2"/>
          </rPr>
          <t xml:space="preserve">
Not built into VA, just MD</t>
        </r>
      </text>
    </comment>
    <comment ref="Q869" authorId="0" shapeId="0">
      <text>
        <r>
          <rPr>
            <b/>
            <sz val="8"/>
            <color indexed="81"/>
            <rFont val="Tahoma"/>
            <family val="2"/>
          </rPr>
          <t>Fritsch, David A.:</t>
        </r>
        <r>
          <rPr>
            <sz val="8"/>
            <color indexed="81"/>
            <rFont val="Tahoma"/>
            <family val="2"/>
          </rPr>
          <t xml:space="preserve">
48,835 HP of compression in 3 states.</t>
        </r>
      </text>
    </comment>
    <comment ref="Q932" authorId="0" shapeId="0">
      <text>
        <r>
          <rPr>
            <b/>
            <sz val="8"/>
            <color indexed="81"/>
            <rFont val="Tahoma"/>
            <family val="2"/>
          </rPr>
          <t>Fritsch, David A.:</t>
        </r>
        <r>
          <rPr>
            <sz val="8"/>
            <color indexed="81"/>
            <rFont val="Tahoma"/>
            <family val="2"/>
          </rPr>
          <t xml:space="preserve">
6000 HP of compression at Pleasant Valley.</t>
        </r>
      </text>
    </comment>
    <comment ref="Q933" authorId="0" shapeId="0">
      <text>
        <r>
          <rPr>
            <b/>
            <sz val="8"/>
            <color indexed="81"/>
            <rFont val="Tahoma"/>
            <family val="2"/>
          </rPr>
          <t>Fritsch, David A.:</t>
        </r>
        <r>
          <rPr>
            <sz val="8"/>
            <color indexed="81"/>
            <rFont val="Tahoma"/>
            <family val="2"/>
          </rPr>
          <t xml:space="preserve">
Adds 64,000 HP of compression</t>
        </r>
      </text>
    </comment>
    <comment ref="Q951" authorId="0" shapeId="0">
      <text>
        <r>
          <rPr>
            <b/>
            <sz val="8"/>
            <color indexed="81"/>
            <rFont val="Tahoma"/>
            <family val="2"/>
          </rPr>
          <t>Fritsch, David A.:</t>
        </r>
        <r>
          <rPr>
            <sz val="8"/>
            <color indexed="81"/>
            <rFont val="Tahoma"/>
            <family val="2"/>
          </rPr>
          <t xml:space="preserve">
Includes uprateed pressure on VA, MD systems and 30,000 HP of greenfield compression and 135,000 of brownfield compression.</t>
        </r>
      </text>
    </comment>
  </commentList>
</comments>
</file>

<file path=xl/sharedStrings.xml><?xml version="1.0" encoding="utf-8"?>
<sst xmlns="http://schemas.openxmlformats.org/spreadsheetml/2006/main" count="9279" uniqueCount="2652">
  <si>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</si>
  <si>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</si>
  <si>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</si>
  <si>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</si>
  <si>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</si>
  <si>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</si>
  <si>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</si>
  <si>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</si>
  <si>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</si>
  <si>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</si>
  <si>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</si>
  <si>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</si>
  <si>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</si>
  <si>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</si>
  <si>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</si>
  <si>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</si>
  <si>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</si>
  <si>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</si>
  <si>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</si>
  <si>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</si>
  <si>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</si>
  <si>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</si>
  <si>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</si>
  <si>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</si>
  <si>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</si>
  <si>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</si>
  <si>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</si>
  <si>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</si>
  <si>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</si>
  <si>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</si>
  <si>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</si>
  <si>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</si>
  <si>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</si>
  <si>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</si>
  <si>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</si>
  <si>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</si>
  <si>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</si>
  <si>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</si>
  <si>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</si>
  <si>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</si>
  <si>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</si>
  <si>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</si>
  <si>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</si>
  <si>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</si>
  <si>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</si>
  <si>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</si>
  <si>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</si>
  <si>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</si>
  <si>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</si>
  <si>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</si>
  <si>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</si>
  <si>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</si>
  <si>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</si>
  <si>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</si>
  <si>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</si>
  <si>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</si>
  <si>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</si>
  <si>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</si>
  <si>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</si>
  <si>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</si>
  <si>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</si>
  <si>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</si>
  <si>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</si>
  <si>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</si>
  <si>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</si>
  <si>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</si>
  <si>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</si>
  <si>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</si>
  <si>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</si>
  <si>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</si>
  <si>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</si>
  <si>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</si>
  <si>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</si>
  <si>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</si>
  <si>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</si>
  <si>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</si>
  <si>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</si>
  <si>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</si>
  <si>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</si>
  <si>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</si>
  <si>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</si>
  <si>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</si>
  <si>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</si>
  <si>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</si>
  <si>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</si>
  <si>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</si>
  <si>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</si>
  <si>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</si>
  <si>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</si>
  <si>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</si>
  <si>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</si>
  <si>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</si>
  <si>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</si>
  <si>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</si>
  <si>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</si>
  <si>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</si>
  <si>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</si>
  <si>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</si>
  <si>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</si>
  <si>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</si>
  <si>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</si>
  <si>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</si>
  <si>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</si>
  <si>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</si>
  <si>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</si>
  <si>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</si>
  <si>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</si>
  <si>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</si>
  <si>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</si>
  <si>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</si>
  <si>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</si>
  <si>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</si>
  <si>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</si>
  <si>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</si>
  <si>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</si>
  <si>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</si>
  <si>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</si>
  <si>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</si>
  <si>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</si>
  <si>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</si>
  <si>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</si>
  <si>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</si>
  <si>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</si>
  <si>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</si>
  <si>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</si>
  <si>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</si>
  <si>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</si>
  <si>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</si>
  <si>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</si>
  <si>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</si>
  <si>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</si>
  <si>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</si>
  <si>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</si>
  <si>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</si>
  <si>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</si>
  <si>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</si>
  <si>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Under Construction</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</si>
  <si>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</si>
  <si>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</si>
  <si>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</si>
  <si>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</si>
  <si>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</si>
  <si>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</si>
  <si>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</si>
  <si>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</si>
  <si>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</si>
  <si>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</si>
  <si>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</si>
  <si>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</si>
  <si>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</si>
  <si>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</si>
  <si>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</si>
  <si>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</si>
  <si>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</si>
  <si>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</si>
  <si>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</si>
  <si>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</si>
  <si>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</si>
  <si>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</si>
  <si>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</si>
  <si>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</si>
  <si>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</si>
  <si>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</si>
  <si>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</si>
  <si>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</si>
  <si>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</si>
  <si>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</si>
  <si>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</si>
  <si>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</si>
  <si>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</si>
  <si>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</si>
  <si>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</si>
  <si>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</si>
  <si>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</si>
  <si>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</si>
  <si>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</si>
  <si>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</si>
  <si>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</si>
  <si>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</si>
  <si>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</si>
  <si>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</si>
  <si>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</si>
  <si>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</si>
  <si>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</si>
  <si>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</si>
  <si>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</si>
  <si>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</si>
  <si>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</si>
  <si>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</si>
  <si>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</si>
  <si>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</si>
  <si>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</si>
  <si>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</si>
  <si>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</si>
  <si>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</si>
  <si>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</si>
  <si>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</si>
  <si>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</si>
  <si>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</si>
  <si>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</si>
  <si>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</si>
  <si>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</si>
  <si>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</si>
  <si>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</si>
  <si>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</si>
  <si>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</si>
  <si>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</si>
  <si>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</si>
  <si>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</si>
  <si>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</si>
  <si>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</si>
  <si>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</si>
  <si>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</si>
  <si>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</si>
  <si>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</si>
  <si>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</si>
  <si>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</si>
  <si>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</si>
  <si>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</si>
  <si>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</si>
  <si>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</si>
  <si>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</si>
  <si>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</si>
  <si>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Kinder Morgan Interstate Gas Transmissio</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</si>
  <si>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</si>
  <si>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</si>
  <si>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</si>
  <si>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</si>
  <si>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</si>
  <si>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</si>
  <si>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</si>
  <si>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</si>
  <si>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</si>
  <si>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</si>
  <si>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</si>
  <si>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</si>
  <si>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</si>
  <si>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</si>
  <si>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</si>
  <si>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</si>
  <si>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</si>
  <si>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</si>
  <si>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</si>
  <si>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</si>
  <si>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</si>
  <si>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</si>
  <si>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</si>
  <si>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</si>
  <si>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</si>
  <si>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</si>
  <si>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</si>
  <si>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</si>
  <si>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</si>
  <si>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</si>
  <si>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</si>
  <si>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</si>
  <si>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</si>
  <si>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</si>
  <si>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</si>
  <si>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</si>
  <si>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</si>
  <si>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</si>
  <si>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</si>
  <si>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</si>
  <si>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</si>
  <si>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</si>
  <si>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</si>
  <si>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</si>
  <si>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</si>
  <si>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</si>
  <si>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</si>
  <si>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</si>
  <si>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</si>
  <si>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Virginia natural Gas Co</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</si>
  <si>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</si>
  <si>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</si>
  <si>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</si>
  <si>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</si>
  <si>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</si>
  <si>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</si>
  <si>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</si>
  <si>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</si>
  <si>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</si>
  <si>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</si>
  <si>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</si>
  <si>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</si>
  <si>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</si>
  <si>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</si>
  <si>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</si>
  <si>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</si>
  <si>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</si>
  <si>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</si>
  <si>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</si>
  <si>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</si>
  <si>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</si>
  <si>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</si>
  <si>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</si>
  <si>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</si>
  <si>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</si>
  <si>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</si>
  <si>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</si>
  <si>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</si>
  <si>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</si>
  <si>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</si>
  <si>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</si>
  <si>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</si>
  <si>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</si>
  <si>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Kinder Morgan Inc</t>
  </si>
  <si>
    <t>TransColorado Pipeline</t>
  </si>
  <si>
    <t>Kinder Morgan Illinois PL Co</t>
  </si>
  <si>
    <t>DTE Energy Inc</t>
  </si>
  <si>
    <t>Rendezvous Gas Services</t>
  </si>
  <si>
    <t>Southern Star Central PL Co</t>
  </si>
  <si>
    <t>Sabine Pipeline LLC</t>
  </si>
  <si>
    <t>Pacific Gas and Electric Co</t>
  </si>
  <si>
    <t>Columbia Gas of Ohio</t>
  </si>
  <si>
    <t>ProLiance Energy LLC</t>
  </si>
  <si>
    <t>Liberty Gas Storage LLC</t>
  </si>
  <si>
    <t>Rendezvous Gas Pipeline</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</si>
  <si>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</si>
  <si>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</si>
  <si>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</si>
  <si>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</si>
  <si>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</si>
  <si>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</si>
  <si>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</si>
  <si>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</si>
  <si>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</si>
  <si>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</si>
  <si>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</si>
  <si>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</si>
  <si>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</si>
  <si>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</si>
  <si>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</si>
  <si>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</si>
  <si>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Bluewater Gas Storage LLC</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</si>
  <si>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</si>
  <si>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</si>
  <si>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</si>
  <si>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</si>
  <si>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</si>
  <si>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</si>
  <si>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</si>
  <si>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</si>
  <si>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</si>
  <si>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</si>
  <si>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</si>
  <si>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</si>
  <si>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</si>
  <si>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</si>
  <si>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</si>
  <si>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</si>
  <si>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</si>
  <si>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</si>
  <si>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</si>
  <si>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</si>
  <si>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</si>
  <si>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</si>
  <si>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</si>
  <si>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</si>
  <si>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</si>
  <si>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</si>
  <si>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</si>
  <si>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</si>
  <si>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</si>
  <si>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</si>
  <si>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</si>
  <si>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</si>
  <si>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</si>
  <si>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</si>
  <si>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</si>
  <si>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</si>
  <si>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</si>
  <si>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</si>
  <si>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</si>
  <si>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</si>
  <si>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</si>
  <si>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Portland Natural Gas</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</si>
  <si>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</si>
  <si>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</si>
  <si>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</si>
  <si>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</si>
  <si>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</si>
  <si>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</si>
  <si>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</si>
  <si>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</si>
  <si>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</si>
  <si>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</si>
  <si>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</si>
  <si>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</si>
  <si>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</si>
  <si>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</si>
  <si>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</si>
  <si>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</si>
  <si>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</si>
  <si>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</si>
  <si>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</si>
  <si>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</si>
  <si>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</si>
  <si>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36,30</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</si>
  <si>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</si>
  <si>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</si>
  <si>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</si>
  <si>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</si>
  <si>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</si>
  <si>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</si>
  <si>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</si>
  <si>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</si>
  <si>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</si>
  <si>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</si>
  <si>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</si>
  <si>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</si>
  <si>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</si>
  <si>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36,24</t>
  </si>
  <si>
    <t>CP11-56</t>
  </si>
  <si>
    <t>UT,WY</t>
  </si>
  <si>
    <t>Tioga Lateral Project</t>
  </si>
  <si>
    <t>CP12-50</t>
  </si>
  <si>
    <t>Willcox Lateral 2013 Expansion Project</t>
  </si>
  <si>
    <t>TX,MX</t>
  </si>
  <si>
    <t>CP12-6</t>
  </si>
  <si>
    <t>Mississippi Hub Storage Phase 2</t>
  </si>
  <si>
    <t>30,24</t>
  </si>
  <si>
    <t>CP09-110</t>
  </si>
  <si>
    <t>Bayonne Delivery Lateral Project</t>
  </si>
  <si>
    <t>20,14</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</si>
  <si>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</si>
  <si>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</si>
  <si>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</si>
  <si>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</si>
  <si>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</si>
  <si>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</si>
  <si>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</si>
  <si>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</si>
  <si>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</si>
  <si>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</si>
  <si>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</si>
  <si>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</si>
  <si>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</si>
  <si>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</si>
  <si>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</si>
  <si>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</si>
  <si>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</si>
  <si>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</si>
  <si>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</si>
  <si>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24,16</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</si>
  <si>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</si>
  <si>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</si>
  <si>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</si>
  <si>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</si>
  <si>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</si>
  <si>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</si>
  <si>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</si>
  <si>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</si>
  <si>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</si>
  <si>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</si>
  <si>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</si>
  <si>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</si>
  <si>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</si>
  <si>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</si>
  <si>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</si>
  <si>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</si>
  <si>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</si>
  <si>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</si>
  <si>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</si>
  <si>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10,6</t>
  </si>
  <si>
    <t>CP11-333</t>
  </si>
  <si>
    <t>Appalachian Gateway Project</t>
  </si>
  <si>
    <t>30,24,20</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</si>
  <si>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</si>
  <si>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</si>
  <si>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</si>
  <si>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</si>
  <si>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</si>
  <si>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</si>
  <si>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</si>
  <si>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</si>
  <si>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</si>
  <si>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</si>
  <si>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</si>
  <si>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</si>
  <si>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</si>
  <si>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</si>
  <si>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</si>
  <si>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</si>
  <si>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</si>
  <si>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</si>
  <si>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</si>
  <si>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24,20,16</t>
  </si>
  <si>
    <t>Franklin to Hastings Expansion</t>
  </si>
  <si>
    <t>CP10-472</t>
  </si>
  <si>
    <t>Northern Access Expansion Project</t>
  </si>
  <si>
    <t>CP11-128</t>
  </si>
  <si>
    <t>Moss Bluff 2011 Storage Header</t>
  </si>
  <si>
    <t>CP08-387</t>
  </si>
  <si>
    <t>North Seattle Delivery Lateral Expansion</t>
  </si>
  <si>
    <t>Cadeville Storage Headers</t>
  </si>
  <si>
    <t>16,24</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</si>
  <si>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</si>
  <si>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</si>
  <si>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</si>
  <si>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</si>
  <si>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</si>
  <si>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</si>
  <si>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</si>
  <si>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</si>
  <si>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</si>
  <si>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</si>
  <si>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</si>
  <si>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</si>
  <si>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</si>
  <si>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</si>
  <si>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</si>
  <si>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</si>
  <si>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</si>
  <si>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</si>
  <si>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</si>
  <si>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</si>
  <si>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</si>
  <si>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</si>
  <si>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</si>
  <si>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42,30,36</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</si>
  <si>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</si>
  <si>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</si>
  <si>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</si>
  <si>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</si>
  <si>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</si>
  <si>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</si>
  <si>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</si>
  <si>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</si>
  <si>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</si>
  <si>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</si>
  <si>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</si>
  <si>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42,36,30.24</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</si>
  <si>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</si>
  <si>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</si>
  <si>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</si>
  <si>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</si>
  <si>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</si>
  <si>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</si>
  <si>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</si>
  <si>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</si>
  <si>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</si>
  <si>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</si>
  <si>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</si>
  <si>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</si>
  <si>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</si>
  <si>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</si>
  <si>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</si>
  <si>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</si>
  <si>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</si>
  <si>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</si>
  <si>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</si>
  <si>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</si>
  <si>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</si>
  <si>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</si>
  <si>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</si>
  <si>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</si>
  <si>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</si>
  <si>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</si>
  <si>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</si>
  <si>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</si>
  <si>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</si>
  <si>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</si>
  <si>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</si>
  <si>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</si>
  <si>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</si>
  <si>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</si>
  <si>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</si>
  <si>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</si>
  <si>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</si>
  <si>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</si>
  <si>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</si>
  <si>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</si>
  <si>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</si>
  <si>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</si>
  <si>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</si>
  <si>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</si>
  <si>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</si>
  <si>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</si>
  <si>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</si>
  <si>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</si>
  <si>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</si>
  <si>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</si>
  <si>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</si>
  <si>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</si>
  <si>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</si>
  <si>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</si>
  <si>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</si>
  <si>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</si>
  <si>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</si>
  <si>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</si>
  <si>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</si>
  <si>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</si>
  <si>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</si>
  <si>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</si>
  <si>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</si>
  <si>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</si>
  <si>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</si>
  <si>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</si>
  <si>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</si>
  <si>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</si>
  <si>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</si>
  <si>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</si>
  <si>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</si>
  <si>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</si>
  <si>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</si>
  <si>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</si>
  <si>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</si>
  <si>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</si>
  <si>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</si>
  <si>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</si>
  <si>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</si>
  <si>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</si>
  <si>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</si>
  <si>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</si>
  <si>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</si>
  <si>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</si>
  <si>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</si>
  <si>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</si>
  <si>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</si>
  <si>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</si>
  <si>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</si>
  <si>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</si>
  <si>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</si>
  <si>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</si>
  <si>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</si>
  <si>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</si>
  <si>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</si>
  <si>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</si>
  <si>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</si>
  <si>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</si>
  <si>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</si>
  <si>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</si>
  <si>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</si>
  <si>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</si>
  <si>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</si>
  <si>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</si>
  <si>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</si>
  <si>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</si>
  <si>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</si>
  <si>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</si>
  <si>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</si>
  <si>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</si>
  <si>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</si>
  <si>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</si>
  <si>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</si>
  <si>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</si>
  <si>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</si>
  <si>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</si>
  <si>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36,26</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</si>
  <si>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</si>
  <si>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</si>
  <si>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</si>
  <si>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</si>
  <si>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</si>
  <si>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</si>
  <si>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</si>
  <si>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</si>
  <si>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</si>
  <si>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</si>
  <si>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</si>
  <si>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</si>
  <si>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</si>
  <si>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</si>
  <si>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</si>
  <si>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</si>
  <si>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</si>
  <si>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</si>
  <si>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</si>
  <si>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</si>
  <si>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</si>
  <si>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</si>
  <si>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</si>
  <si>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</si>
  <si>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</si>
  <si>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</si>
  <si>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</si>
  <si>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</si>
  <si>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</si>
  <si>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</si>
  <si>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</si>
  <si>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</si>
  <si>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</si>
  <si>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42,36,24</t>
  </si>
  <si>
    <t>CP06-459</t>
  </si>
  <si>
    <t>OK,TX,LA,MS,AL</t>
  </si>
  <si>
    <t>CP08-6</t>
  </si>
  <si>
    <t>ET Cleburne to Tolar Extension</t>
  </si>
  <si>
    <t>TGT Midland Storage Lateral Exp</t>
  </si>
  <si>
    <t>CP07-405</t>
  </si>
  <si>
    <t>Gulf Crossing Pipeline Project</t>
  </si>
  <si>
    <t>CP07-398</t>
  </si>
  <si>
    <t>Guardian Pipeline Expansion and Extension Project</t>
  </si>
  <si>
    <t>30,20</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</si>
  <si>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</si>
  <si>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</si>
  <si>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</si>
  <si>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</si>
  <si>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</si>
  <si>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</si>
  <si>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</si>
  <si>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</si>
  <si>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</si>
  <si>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</si>
  <si>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</si>
  <si>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</si>
  <si>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</si>
  <si>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</si>
  <si>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</si>
  <si>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</si>
  <si>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</si>
  <si>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</si>
  <si>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</si>
  <si>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</si>
  <si>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</si>
  <si>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</si>
  <si>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</si>
  <si>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</si>
  <si>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</si>
  <si>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</si>
  <si>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</si>
  <si>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</si>
  <si>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</si>
  <si>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</si>
  <si>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</si>
  <si>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42,24</t>
  </si>
  <si>
    <t>CP06-449</t>
  </si>
  <si>
    <t>KM REX-East Leg 1</t>
  </si>
  <si>
    <t>MO,IN,OH</t>
  </si>
  <si>
    <t>CP07-208</t>
  </si>
  <si>
    <t>KM Nebraska Ethanol Expansion Project</t>
  </si>
  <si>
    <t>16,12</t>
  </si>
  <si>
    <t>CP08-44</t>
  </si>
  <si>
    <t>KM REX/NGPL Joint Project Phase 2</t>
  </si>
  <si>
    <t>IA,IL</t>
  </si>
  <si>
    <t>Curryville Compression Expansion Project</t>
  </si>
  <si>
    <t>CP07-450</t>
  </si>
  <si>
    <t>KM REX-East Leg 2</t>
  </si>
  <si>
    <t>Transco Sentinel Expansion Phase 2</t>
  </si>
  <si>
    <t>CP08-31</t>
  </si>
  <si>
    <t>Millennium Pipeline 2008</t>
  </si>
  <si>
    <t>30,24,14</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</si>
  <si>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</si>
  <si>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</si>
  <si>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</si>
  <si>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</si>
  <si>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</si>
  <si>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</si>
  <si>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</si>
  <si>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</si>
  <si>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</si>
  <si>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</si>
  <si>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20,16,12</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</si>
  <si>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</si>
  <si>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</si>
  <si>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</si>
  <si>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</si>
  <si>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</si>
  <si>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</si>
  <si>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</si>
  <si>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</si>
  <si>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</si>
  <si>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</si>
  <si>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</si>
  <si>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</si>
  <si>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</si>
  <si>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</si>
  <si>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</si>
  <si>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</si>
  <si>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</si>
  <si>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</si>
  <si>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</si>
  <si>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</si>
  <si>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</si>
  <si>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</si>
  <si>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</si>
  <si>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</si>
  <si>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</si>
  <si>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</si>
  <si>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</si>
  <si>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</si>
  <si>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</si>
  <si>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</si>
  <si>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</si>
  <si>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</si>
  <si>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</si>
  <si>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</si>
  <si>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</si>
  <si>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</si>
  <si>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30,8,6</t>
  </si>
  <si>
    <t>CP08-95</t>
  </si>
  <si>
    <t>NY,CT</t>
  </si>
  <si>
    <t>Dominion 2008 PA Expansion</t>
  </si>
  <si>
    <t>PA,NY,MD,VA,WV,MD</t>
  </si>
  <si>
    <t>CP05-131</t>
  </si>
  <si>
    <t>Dominion Cove Point PL 2008 Expansion</t>
  </si>
  <si>
    <t>CP05-132</t>
  </si>
  <si>
    <t>Enbridge East Texas System Extension</t>
  </si>
  <si>
    <t>NNG West Leg II Expansion</t>
  </si>
  <si>
    <t>30,8</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</si>
  <si>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</si>
  <si>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</si>
  <si>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</si>
  <si>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</si>
  <si>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</si>
  <si>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</si>
  <si>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</si>
  <si>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</si>
  <si>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</si>
  <si>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</si>
  <si>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</si>
  <si>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</si>
  <si>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</si>
  <si>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</si>
  <si>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</si>
  <si>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</si>
  <si>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</si>
  <si>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</si>
  <si>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</si>
  <si>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</si>
  <si>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</si>
  <si>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</si>
  <si>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</si>
  <si>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</si>
  <si>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</si>
  <si>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</si>
  <si>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</si>
  <si>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</si>
  <si>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</si>
  <si>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</si>
  <si>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</si>
  <si>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</si>
  <si>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</si>
  <si>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</si>
  <si>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</si>
  <si>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</si>
  <si>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</si>
  <si>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</si>
  <si>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</si>
  <si>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</si>
  <si>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</si>
  <si>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</si>
  <si>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</si>
  <si>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36,18</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</si>
  <si>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</si>
  <si>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</si>
  <si>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</si>
  <si>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</si>
  <si>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</si>
  <si>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</si>
  <si>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</si>
  <si>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</si>
  <si>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</si>
  <si>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</si>
  <si>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</si>
  <si>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</si>
  <si>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</si>
  <si>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</si>
  <si>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</si>
  <si>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</si>
  <si>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</si>
  <si>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</si>
  <si>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</si>
  <si>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</si>
  <si>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</si>
  <si>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</si>
  <si>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</si>
  <si>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</si>
  <si>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</si>
  <si>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</si>
  <si>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</si>
  <si>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</si>
  <si>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</si>
  <si>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</si>
  <si>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</si>
  <si>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</si>
  <si>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</si>
  <si>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</si>
  <si>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</si>
  <si>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</si>
  <si>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</si>
  <si>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</si>
  <si>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</si>
  <si>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</si>
  <si>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</si>
  <si>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</si>
  <si>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</si>
  <si>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</si>
  <si>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</si>
  <si>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</si>
  <si>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</si>
  <si>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</si>
  <si>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</si>
  <si>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</si>
  <si>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</si>
  <si>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</si>
  <si>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</si>
  <si>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</si>
  <si>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</si>
  <si>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</si>
  <si>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</si>
  <si>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</si>
  <si>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</si>
  <si>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</si>
  <si>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</si>
  <si>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</si>
  <si>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</si>
  <si>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</si>
  <si>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</si>
  <si>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</si>
  <si>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</si>
  <si>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</si>
  <si>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</si>
  <si>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</si>
  <si>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</si>
  <si>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</si>
  <si>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</si>
  <si>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</si>
  <si>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</si>
  <si>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48,42</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</si>
  <si>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</si>
  <si>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</si>
  <si>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</si>
  <si>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</si>
  <si>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</si>
  <si>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</si>
  <si>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</si>
  <si>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</si>
  <si>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</si>
  <si>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</si>
  <si>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</si>
  <si>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</si>
  <si>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36,26,16</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</si>
  <si>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</si>
  <si>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</si>
  <si>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</si>
  <si>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</si>
  <si>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</si>
  <si>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</si>
  <si>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</si>
  <si>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</si>
  <si>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</si>
  <si>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</si>
  <si>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</si>
  <si>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</si>
  <si>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</si>
  <si>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</si>
  <si>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16,10</t>
  </si>
  <si>
    <t>Transco Potomac Expansion</t>
  </si>
  <si>
    <t>NC,MD</t>
  </si>
  <si>
    <t>42,30</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</si>
  <si>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</si>
  <si>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</si>
  <si>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</si>
  <si>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</si>
  <si>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</si>
  <si>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</si>
  <si>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</si>
  <si>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</si>
  <si>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</si>
  <si>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</si>
  <si>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</si>
  <si>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</si>
  <si>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</si>
  <si>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</si>
  <si>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</si>
  <si>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</si>
  <si>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</si>
  <si>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</si>
  <si>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</si>
  <si>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</si>
  <si>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</si>
  <si>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</si>
  <si>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</si>
  <si>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</si>
  <si>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</si>
  <si>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</si>
  <si>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</si>
  <si>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</si>
  <si>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</si>
  <si>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</si>
  <si>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</si>
  <si>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</si>
  <si>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</si>
  <si>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</si>
  <si>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</si>
  <si>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</si>
  <si>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</si>
  <si>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</si>
  <si>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</si>
  <si>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</si>
  <si>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</si>
  <si>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</si>
  <si>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</si>
  <si>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</si>
  <si>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</si>
  <si>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</si>
  <si>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</si>
  <si>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</si>
  <si>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</si>
  <si>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</si>
  <si>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</si>
  <si>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</si>
  <si>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</si>
  <si>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</si>
  <si>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</si>
  <si>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</si>
  <si>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</si>
  <si>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</si>
  <si>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</si>
  <si>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</si>
  <si>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</si>
  <si>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</si>
  <si>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</si>
  <si>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</si>
  <si>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</si>
  <si>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</si>
  <si>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</si>
  <si>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</si>
  <si>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</si>
  <si>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</si>
  <si>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</si>
  <si>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30,16</t>
  </si>
  <si>
    <t>CP05-364</t>
  </si>
  <si>
    <t>SSTAR Ozark Trails Expansion Project</t>
  </si>
  <si>
    <t>OK,KS,MO</t>
  </si>
  <si>
    <t>26,20,16</t>
  </si>
  <si>
    <t>CP06-94</t>
  </si>
  <si>
    <t>NGPL Segment One Expansion</t>
  </si>
  <si>
    <t>TX,OK</t>
  </si>
  <si>
    <t>Northern Columbus Last Phase</t>
  </si>
  <si>
    <t>24,20,12</t>
  </si>
  <si>
    <t>Cheyenne Plains Supply Lateral</t>
  </si>
  <si>
    <t>CP06-169</t>
  </si>
  <si>
    <t>TransColorado North Expansion Project</t>
  </si>
  <si>
    <t>24,12</t>
  </si>
  <si>
    <t>CP05-45</t>
  </si>
  <si>
    <t>Eastern Shore 2006 Expansion</t>
  </si>
  <si>
    <t>16,10,6</t>
  </si>
  <si>
    <t>Overthrust Extension</t>
  </si>
  <si>
    <t>CP06-167</t>
  </si>
  <si>
    <t>CEGT Round Mountain Expansion</t>
  </si>
  <si>
    <t>CP04-377</t>
  </si>
  <si>
    <t>TGT West Greenville-Elkton Lateral</t>
  </si>
  <si>
    <t>12,10</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</si>
  <si>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</si>
  <si>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</si>
  <si>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</si>
  <si>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</si>
  <si>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</si>
  <si>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</si>
  <si>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</si>
  <si>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</si>
  <si>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</si>
  <si>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</si>
  <si>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</si>
  <si>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</si>
  <si>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</si>
  <si>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</si>
  <si>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</si>
  <si>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</si>
  <si>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</si>
  <si>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</si>
  <si>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</si>
  <si>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</si>
  <si>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</si>
  <si>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</si>
  <si>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</si>
  <si>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</si>
  <si>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</si>
  <si>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</si>
  <si>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</si>
  <si>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</si>
  <si>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20,16,8</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</si>
  <si>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</si>
  <si>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</si>
  <si>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</si>
  <si>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</si>
  <si>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</si>
  <si>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</si>
  <si>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</si>
  <si>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</si>
  <si>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</si>
  <si>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</si>
  <si>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</si>
  <si>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</si>
  <si>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</si>
  <si>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</si>
  <si>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</si>
  <si>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30,26</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</si>
  <si>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</si>
  <si>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</si>
  <si>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</si>
  <si>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</si>
  <si>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</si>
  <si>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</si>
  <si>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</si>
  <si>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</si>
  <si>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</si>
  <si>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</si>
  <si>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</si>
  <si>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</si>
  <si>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</si>
  <si>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</si>
  <si>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</si>
  <si>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</si>
  <si>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</si>
  <si>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</si>
  <si>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</si>
  <si>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</si>
  <si>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</si>
  <si>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</si>
  <si>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</si>
  <si>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</si>
  <si>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</si>
  <si>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</si>
  <si>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</si>
  <si>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</si>
  <si>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</si>
  <si>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</si>
  <si>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</si>
  <si>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</si>
  <si>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</si>
  <si>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</si>
  <si>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</si>
  <si>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</si>
  <si>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</si>
  <si>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</si>
  <si>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</si>
  <si>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</si>
  <si>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</si>
  <si>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</si>
  <si>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</si>
  <si>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</si>
  <si>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</si>
  <si>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</si>
  <si>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</si>
  <si>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</si>
  <si>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</si>
  <si>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</si>
  <si>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12,8</t>
  </si>
  <si>
    <t>CP04-02</t>
  </si>
  <si>
    <t>Montrose/Ouray Lateral</t>
  </si>
  <si>
    <t>8,6</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</si>
  <si>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</si>
  <si>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</si>
  <si>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</si>
  <si>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</si>
  <si>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</si>
  <si>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</si>
  <si>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</si>
  <si>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</si>
  <si>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</si>
  <si>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</si>
  <si>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</si>
  <si>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</si>
  <si>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</si>
  <si>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</si>
  <si>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</si>
  <si>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</si>
  <si>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</si>
  <si>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</si>
  <si>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</si>
  <si>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</si>
  <si>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</si>
  <si>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</si>
  <si>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</si>
  <si>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</si>
  <si>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</si>
  <si>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</si>
  <si>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</si>
  <si>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</si>
  <si>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</si>
  <si>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</si>
  <si>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</si>
  <si>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</si>
  <si>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</si>
  <si>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</si>
  <si>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12,6,4</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</si>
  <si>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</si>
  <si>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</si>
  <si>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</si>
  <si>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</si>
  <si>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</si>
  <si>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</si>
  <si>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</si>
  <si>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</si>
  <si>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</si>
  <si>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</si>
  <si>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</si>
  <si>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</si>
  <si>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</si>
  <si>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</si>
  <si>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</si>
  <si>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30,20,12</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</si>
  <si>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</si>
  <si>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</si>
  <si>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</si>
  <si>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</si>
  <si>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</si>
  <si>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</si>
  <si>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</si>
  <si>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</si>
  <si>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</si>
  <si>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</si>
  <si>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</si>
  <si>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</si>
  <si>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</si>
  <si>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</si>
  <si>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</si>
  <si>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16,8</t>
  </si>
  <si>
    <t>CP02-37</t>
  </si>
  <si>
    <t>Algonquin HubLine</t>
  </si>
  <si>
    <t>CP01-05</t>
  </si>
  <si>
    <t>Dominion Ellisburg-Liedy Expansion</t>
  </si>
  <si>
    <t>CP02-44</t>
  </si>
  <si>
    <t>Saltville Storage Lateral</t>
  </si>
  <si>
    <t>CP04-13</t>
  </si>
  <si>
    <t>CGT Rock Springs Expansion</t>
  </si>
  <si>
    <t>24,10</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</si>
  <si>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</si>
  <si>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</si>
  <si>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</si>
  <si>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</si>
  <si>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</si>
  <si>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</si>
  <si>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</si>
  <si>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</si>
  <si>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</si>
  <si>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</si>
  <si>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</si>
  <si>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</si>
  <si>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</si>
  <si>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</si>
  <si>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</si>
  <si>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</si>
  <si>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</si>
  <si>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</si>
  <si>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</si>
  <si>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</si>
  <si>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</si>
  <si>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</si>
  <si>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</si>
  <si>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</si>
  <si>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</si>
  <si>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</si>
  <si>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</si>
  <si>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</si>
  <si>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</si>
  <si>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</si>
  <si>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</si>
  <si>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</si>
  <si>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</si>
  <si>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</si>
  <si>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</si>
  <si>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</si>
  <si>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</si>
  <si>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</si>
  <si>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</si>
  <si>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</si>
  <si>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</si>
  <si>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</si>
  <si>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</si>
  <si>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</si>
  <si>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</si>
  <si>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</si>
  <si>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</si>
  <si>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</si>
  <si>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</si>
  <si>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</si>
  <si>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</si>
  <si>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</si>
  <si>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</si>
  <si>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</si>
  <si>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</si>
  <si>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</si>
  <si>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</si>
  <si>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36,20</t>
  </si>
  <si>
    <t>CP00-233</t>
  </si>
  <si>
    <t>KM Midcon Texas Pipeline Expansion</t>
  </si>
  <si>
    <t>CP96-140</t>
  </si>
  <si>
    <t>Ninilchik Pipeline</t>
  </si>
  <si>
    <t>FGT Phase V Stage 4</t>
  </si>
  <si>
    <t>MS,AL,FL</t>
  </si>
  <si>
    <t>24,36,16</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</si>
  <si>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</si>
  <si>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</si>
  <si>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</si>
  <si>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</si>
  <si>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</si>
  <si>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</si>
  <si>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</si>
  <si>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</si>
  <si>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</si>
  <si>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</si>
  <si>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</si>
  <si>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</si>
  <si>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</si>
  <si>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</si>
  <si>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</si>
  <si>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</si>
  <si>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</si>
  <si>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</si>
  <si>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</si>
  <si>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</si>
  <si>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</si>
  <si>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26,24,20</t>
  </si>
  <si>
    <t>CP01-90</t>
  </si>
  <si>
    <t>Eastern North Carolina Sys</t>
  </si>
  <si>
    <t>12,6</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</si>
  <si>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</si>
  <si>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</si>
  <si>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</si>
  <si>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</si>
  <si>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</si>
  <si>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</si>
  <si>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</si>
  <si>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</si>
  <si>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</si>
  <si>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</si>
  <si>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</si>
  <si>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</si>
  <si>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</si>
  <si>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</si>
  <si>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</si>
  <si>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</si>
  <si>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</si>
  <si>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</si>
  <si>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16,6</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</si>
  <si>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</si>
  <si>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</si>
  <si>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</si>
  <si>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</si>
  <si>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</si>
  <si>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</si>
  <si>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</si>
  <si>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</si>
  <si>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</si>
  <si>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</si>
  <si>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</si>
  <si>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</si>
  <si>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</si>
  <si>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</si>
  <si>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</si>
  <si>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</si>
  <si>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</si>
  <si>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</si>
  <si>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</si>
  <si>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36,16</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</si>
  <si>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</si>
  <si>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</si>
  <si>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</si>
  <si>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</si>
  <si>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</si>
  <si>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</si>
  <si>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</si>
  <si>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</si>
  <si>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</si>
  <si>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</si>
  <si>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</si>
  <si>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</si>
  <si>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CP02-67</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</si>
  <si>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</si>
  <si>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</si>
  <si>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</si>
  <si>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</si>
  <si>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</si>
  <si>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</si>
  <si>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</si>
  <si>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</si>
  <si>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</si>
  <si>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</si>
  <si>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</si>
  <si>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</si>
  <si>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</si>
  <si>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</si>
  <si>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</si>
  <si>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</si>
  <si>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</si>
  <si>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</si>
  <si>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</si>
  <si>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</si>
  <si>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</si>
  <si>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</si>
  <si>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</si>
  <si>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</si>
  <si>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</si>
  <si>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</si>
  <si>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</si>
  <si>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</si>
  <si>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</si>
  <si>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</si>
  <si>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</si>
  <si>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</si>
  <si>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</si>
  <si>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</si>
  <si>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</si>
  <si>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</si>
  <si>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</si>
  <si>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</si>
  <si>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</si>
  <si>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</si>
  <si>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</si>
  <si>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</si>
  <si>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</si>
  <si>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</si>
  <si>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</si>
  <si>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</si>
  <si>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</si>
  <si>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</si>
  <si>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</si>
  <si>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</si>
  <si>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</si>
  <si>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</si>
  <si>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</si>
  <si>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</si>
  <si>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</si>
  <si>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</si>
  <si>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</si>
  <si>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</si>
  <si>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</si>
  <si>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</si>
  <si>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</si>
  <si>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</si>
  <si>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</si>
  <si>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</si>
  <si>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</si>
  <si>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</si>
  <si>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</si>
  <si>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</si>
  <si>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</si>
  <si>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</si>
  <si>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</si>
  <si>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</si>
  <si>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</si>
  <si>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</si>
  <si>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</si>
  <si>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</si>
  <si>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</si>
  <si>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</si>
  <si>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</si>
  <si>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</si>
  <si>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</si>
  <si>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</si>
  <si>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</si>
  <si>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</si>
  <si>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</si>
  <si>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</si>
  <si>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</si>
  <si>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</si>
  <si>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</si>
  <si>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</si>
  <si>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</si>
  <si>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</si>
  <si>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</si>
  <si>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</si>
  <si>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</si>
  <si>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</si>
  <si>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</si>
  <si>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</si>
  <si>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</si>
  <si>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</si>
  <si>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</si>
  <si>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20,16</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</si>
  <si>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</si>
  <si>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</si>
  <si>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</si>
  <si>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</si>
  <si>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</si>
  <si>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</si>
  <si>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</si>
  <si>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</si>
  <si>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</si>
  <si>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</si>
  <si>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</si>
  <si>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</si>
  <si>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</si>
  <si>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</si>
  <si>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</si>
  <si>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</si>
  <si>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</si>
  <si>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</si>
  <si>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</si>
  <si>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</si>
  <si>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</si>
  <si>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</si>
  <si>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</si>
  <si>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</si>
  <si>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</si>
  <si>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</si>
  <si>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</si>
  <si>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</si>
  <si>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</si>
  <si>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</si>
  <si>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</si>
  <si>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</si>
  <si>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</si>
  <si>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</si>
  <si>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</si>
  <si>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</si>
  <si>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</si>
  <si>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</si>
  <si>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</si>
  <si>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</si>
  <si>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</si>
  <si>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</si>
  <si>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</si>
  <si>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</si>
  <si>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</si>
  <si>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</si>
  <si>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</si>
  <si>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</si>
  <si>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48,42,24</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</si>
  <si>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</si>
  <si>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</si>
  <si>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</si>
  <si>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</si>
  <si>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</si>
  <si>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</si>
  <si>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</si>
  <si>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</si>
  <si>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</si>
  <si>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</si>
  <si>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</si>
  <si>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</si>
  <si>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</si>
  <si>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</si>
  <si>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</si>
  <si>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</si>
  <si>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</si>
  <si>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</si>
  <si>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</si>
  <si>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</si>
  <si>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</si>
  <si>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</si>
  <si>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</si>
  <si>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</si>
  <si>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</si>
  <si>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</si>
  <si>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</si>
  <si>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</si>
  <si>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</si>
  <si>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</si>
  <si>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</si>
  <si>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</si>
  <si>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</si>
  <si>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</si>
  <si>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</si>
  <si>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</si>
  <si>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</si>
  <si>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</si>
  <si>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</si>
  <si>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</si>
  <si>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</si>
  <si>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</si>
  <si>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</si>
  <si>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</si>
  <si>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</si>
  <si>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</si>
  <si>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</si>
  <si>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</si>
  <si>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</si>
  <si>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</si>
  <si>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</si>
  <si>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</si>
  <si>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</si>
  <si>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</si>
  <si>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</si>
  <si>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</si>
  <si>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</si>
  <si>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</si>
  <si>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</si>
  <si>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</si>
  <si>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</si>
  <si>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</si>
  <si>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</si>
  <si>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</si>
  <si>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</si>
  <si>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</si>
  <si>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</si>
  <si>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</si>
  <si>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</si>
  <si>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</si>
  <si>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</si>
  <si>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</si>
  <si>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</si>
  <si>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</si>
  <si>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</si>
  <si>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</si>
  <si>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</si>
  <si>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</si>
  <si>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</si>
  <si>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</si>
  <si>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</si>
  <si>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</si>
  <si>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</si>
  <si>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</si>
  <si>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</si>
  <si>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</si>
  <si>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</si>
  <si>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</si>
  <si>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</si>
  <si>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</si>
  <si>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20,10</t>
  </si>
  <si>
    <t>CP96-134</t>
  </si>
  <si>
    <t>NNG 1999 Zone EF Expansion</t>
  </si>
  <si>
    <t>CP99-532</t>
  </si>
  <si>
    <t>CNG Empire Interconnect</t>
  </si>
  <si>
    <t>Williams St Louis Expansion</t>
  </si>
  <si>
    <t>Transco Cherokee Project</t>
  </si>
  <si>
    <t>48,16</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</si>
  <si>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</si>
  <si>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</si>
  <si>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</si>
  <si>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</si>
  <si>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</si>
  <si>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</si>
  <si>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</si>
  <si>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</si>
  <si>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</si>
  <si>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</si>
  <si>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</si>
  <si>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</si>
  <si>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</si>
  <si>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</si>
  <si>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</si>
  <si>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</si>
  <si>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</si>
  <si>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</si>
  <si>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</si>
  <si>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</si>
  <si>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</si>
  <si>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</si>
  <si>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</si>
  <si>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</si>
  <si>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</si>
  <si>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</si>
  <si>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</si>
  <si>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</si>
  <si>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</si>
  <si>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</si>
  <si>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</si>
  <si>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</si>
  <si>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</si>
  <si>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</si>
  <si>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36,30,16</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</si>
  <si>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</si>
  <si>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</si>
  <si>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</si>
  <si>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</si>
  <si>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</si>
  <si>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</si>
  <si>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</si>
  <si>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</si>
  <si>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</si>
  <si>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</si>
  <si>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</si>
  <si>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</si>
  <si>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</si>
  <si>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</si>
  <si>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</si>
  <si>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</si>
  <si>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</si>
  <si>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</si>
  <si>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</si>
  <si>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</si>
  <si>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</si>
  <si>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</si>
  <si>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</si>
  <si>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</si>
  <si>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</si>
  <si>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</si>
  <si>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</si>
  <si>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</si>
  <si>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</si>
  <si>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</si>
  <si>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</si>
  <si>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</si>
  <si>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</si>
  <si>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</si>
  <si>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</si>
  <si>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</si>
  <si>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</si>
  <si>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36,26,12</t>
  </si>
  <si>
    <t>CP98-220</t>
  </si>
  <si>
    <t>CP98-94</t>
  </si>
  <si>
    <t>TETCO Lebanon Lateral Expansion</t>
  </si>
  <si>
    <t>CP97-626</t>
  </si>
  <si>
    <t>Tenneco /DOMAC</t>
  </si>
  <si>
    <t>CP96-164</t>
  </si>
  <si>
    <t>Swan Creek Supply Link</t>
  </si>
  <si>
    <t>Intrastate PL Link I</t>
  </si>
  <si>
    <t>SONATSouthern Zone 2&amp;3 -GA-SC-AL</t>
  </si>
  <si>
    <t>AL,TN,GA</t>
  </si>
  <si>
    <t>30,16,8</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</si>
  <si>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</si>
  <si>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</si>
  <si>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</si>
  <si>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</si>
  <si>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</si>
  <si>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</si>
  <si>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</si>
  <si>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</si>
  <si>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</si>
  <si>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</si>
  <si>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</si>
  <si>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</si>
  <si>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</si>
  <si>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24,22,20</t>
  </si>
  <si>
    <t>CP96-477</t>
  </si>
  <si>
    <t>SK,MN</t>
  </si>
  <si>
    <t>ETenn Virginia Expansion</t>
  </si>
  <si>
    <t>TN,VA</t>
  </si>
  <si>
    <t>20,12</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</si>
  <si>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</si>
  <si>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</si>
  <si>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</si>
  <si>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</si>
  <si>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</si>
  <si>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</si>
  <si>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</si>
  <si>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</si>
  <si>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</si>
  <si>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</si>
  <si>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</si>
  <si>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</si>
  <si>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</si>
  <si>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</si>
  <si>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</si>
  <si>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</si>
  <si>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</si>
  <si>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</si>
  <si>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</si>
  <si>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</si>
  <si>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</si>
  <si>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</si>
  <si>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</si>
  <si>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</si>
  <si>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</si>
  <si>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</si>
  <si>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</si>
  <si>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</si>
  <si>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</si>
  <si>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</si>
  <si>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</si>
  <si>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</si>
  <si>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</si>
  <si>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</si>
  <si>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</si>
  <si>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42,30,22</t>
  </si>
  <si>
    <t>CP96-641</t>
  </si>
  <si>
    <t>SONATSouthern Zone 3 -GA-SC-TN</t>
  </si>
  <si>
    <t>GA,TN,SC</t>
  </si>
  <si>
    <t>20,16,14</t>
  </si>
  <si>
    <t>CP96-541</t>
  </si>
  <si>
    <t>South Texas Expansion</t>
  </si>
  <si>
    <t>CGT Commonwealth PL Expansion</t>
  </si>
  <si>
    <t>Discovery Pipeline</t>
  </si>
  <si>
    <t>30,24,18</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</si>
  <si>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</si>
  <si>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</si>
  <si>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</si>
  <si>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</si>
  <si>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</si>
  <si>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</si>
  <si>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</si>
  <si>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</si>
  <si>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</si>
  <si>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</si>
  <si>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</si>
  <si>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</si>
  <si>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</si>
  <si>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</si>
  <si>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</si>
  <si>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</si>
  <si>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</si>
  <si>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</si>
  <si>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</si>
  <si>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</si>
  <si>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</si>
  <si>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</si>
  <si>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</si>
  <si>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</si>
  <si>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</si>
  <si>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</si>
  <si>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</si>
  <si>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</si>
  <si>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</si>
  <si>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</si>
  <si>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</si>
  <si>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</si>
  <si>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</si>
  <si>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</si>
  <si>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</si>
  <si>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</si>
  <si>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</si>
  <si>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</si>
  <si>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</si>
  <si>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</si>
  <si>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</si>
  <si>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</si>
  <si>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</si>
  <si>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</si>
  <si>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</si>
  <si>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</si>
  <si>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</si>
  <si>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</si>
  <si>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</si>
  <si>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</si>
  <si>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</si>
  <si>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</si>
  <si>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</si>
  <si>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</si>
  <si>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</si>
  <si>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</si>
  <si>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</si>
  <si>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</si>
  <si>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</si>
  <si>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</si>
  <si>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</si>
  <si>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</si>
  <si>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</si>
  <si>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</si>
  <si>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</si>
  <si>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</si>
  <si>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</si>
  <si>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</si>
  <si>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</si>
  <si>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</si>
  <si>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</si>
  <si>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</si>
  <si>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</si>
  <si>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</si>
  <si>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</si>
  <si>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</si>
  <si>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</si>
  <si>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</si>
  <si>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</si>
  <si>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</si>
  <si>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</si>
  <si>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</si>
  <si>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</si>
  <si>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</si>
  <si>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</si>
  <si>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</si>
  <si>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</si>
  <si>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</si>
  <si>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</si>
  <si>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</si>
  <si>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</si>
  <si>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</si>
  <si>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</si>
  <si>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</si>
  <si>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</si>
  <si>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</si>
  <si>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</si>
  <si>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</si>
  <si>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</si>
  <si>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</si>
  <si>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</si>
  <si>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</si>
  <si>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</si>
  <si>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</si>
  <si>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</si>
  <si>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</si>
  <si>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</si>
  <si>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</si>
  <si>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</si>
  <si>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</si>
  <si>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</si>
  <si>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</si>
  <si>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</si>
  <si>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</si>
  <si>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</si>
  <si>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</si>
  <si>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</si>
  <si>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</si>
  <si>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</si>
  <si>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</si>
  <si>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</si>
  <si>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</si>
  <si>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</si>
  <si>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</si>
  <si>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</si>
  <si>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</si>
  <si>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</si>
  <si>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</si>
  <si>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</si>
  <si>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</si>
  <si>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</si>
  <si>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</si>
  <si>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</si>
  <si>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</si>
  <si>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</si>
  <si>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</si>
  <si>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</si>
  <si>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</si>
  <si>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</si>
  <si>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</si>
  <si>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</si>
  <si>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</si>
  <si>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</si>
  <si>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</si>
  <si>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</si>
  <si>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</si>
  <si>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</si>
  <si>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</si>
  <si>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</si>
  <si>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</si>
  <si>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</si>
  <si>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</si>
  <si>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</si>
  <si>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</si>
  <si>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</si>
  <si>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</si>
  <si>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</si>
  <si>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</si>
  <si>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</si>
  <si>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</si>
  <si>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</si>
  <si>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</si>
  <si>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</si>
  <si>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</si>
  <si>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</si>
  <si>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</si>
  <si>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</si>
  <si>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</si>
  <si>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</si>
  <si>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</si>
  <si>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</si>
  <si>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</si>
  <si>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</si>
  <si>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</si>
  <si>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</si>
  <si>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</si>
  <si>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</si>
  <si>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</si>
  <si>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</si>
  <si>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</si>
  <si>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</si>
  <si>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</si>
  <si>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</si>
  <si>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</si>
  <si>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</si>
  <si>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</si>
  <si>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</si>
  <si>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</si>
  <si>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</si>
  <si>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</si>
  <si>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</si>
  <si>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</si>
  <si>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</si>
  <si>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</si>
  <si>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</si>
  <si>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</si>
  <si>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</si>
  <si>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</si>
  <si>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</si>
  <si>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</si>
  <si>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</si>
  <si>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</si>
  <si>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</si>
  <si>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</si>
  <si>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</si>
  <si>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</si>
  <si>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</si>
  <si>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</si>
  <si>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</si>
  <si>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</si>
  <si>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Northern Natural Gas</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</si>
  <si>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</si>
  <si>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</si>
  <si>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</si>
  <si>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</si>
  <si>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</si>
  <si>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</si>
  <si>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</si>
  <si>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</si>
  <si>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</si>
  <si>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</si>
  <si>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</si>
  <si>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</si>
  <si>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</si>
  <si>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</si>
  <si>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</si>
  <si>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</si>
  <si>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</si>
  <si>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</si>
  <si>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</si>
  <si>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</si>
  <si>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</si>
  <si>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</si>
  <si>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</si>
  <si>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</si>
  <si>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</si>
  <si>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</si>
  <si>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</si>
  <si>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</si>
  <si>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</si>
  <si>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</si>
  <si>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</si>
  <si>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</si>
  <si>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</si>
  <si>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</si>
  <si>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</si>
  <si>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</si>
  <si>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</si>
  <si>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</si>
  <si>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</si>
  <si>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</si>
  <si>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</si>
  <si>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</si>
  <si>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</si>
  <si>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</si>
  <si>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</si>
  <si>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</si>
  <si>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</si>
  <si>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</si>
  <si>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</si>
  <si>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</si>
  <si>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42,36,20</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</si>
  <si>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</si>
  <si>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</si>
  <si>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</si>
  <si>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</si>
  <si>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</si>
  <si>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</si>
  <si>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</si>
  <si>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</si>
  <si>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</si>
  <si>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</si>
  <si>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</si>
  <si>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</si>
  <si>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</si>
  <si>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</si>
  <si>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</si>
  <si>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</si>
  <si>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</si>
  <si>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</si>
  <si>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</si>
  <si>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</si>
  <si>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</si>
  <si>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</si>
  <si>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</si>
  <si>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</si>
  <si>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</si>
  <si>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WBI Energy, In</t>
  </si>
  <si>
    <t>South to North project</t>
  </si>
  <si>
    <t>AL,GA,FL</t>
  </si>
  <si>
    <t>Florida Southeast Connection</t>
  </si>
  <si>
    <t>NextEra Energy</t>
  </si>
  <si>
    <t>Pacific Connector Gas Pipeline</t>
  </si>
  <si>
    <t>Northwest/PG&amp;E/Chicago Prtnrs</t>
  </si>
  <si>
    <t>CP13-492</t>
  </si>
  <si>
    <t>Kingsport Expansion</t>
  </si>
  <si>
    <t>CP13-132</t>
  </si>
  <si>
    <t>CP13-13</t>
  </si>
  <si>
    <t>CP14-96</t>
  </si>
  <si>
    <t>Junction Platform Project</t>
  </si>
  <si>
    <t>30,12</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</si>
  <si>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</si>
  <si>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</si>
  <si>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</si>
  <si>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</si>
  <si>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</si>
  <si>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</si>
  <si>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</si>
  <si>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</si>
  <si>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</si>
  <si>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</si>
  <si>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</si>
  <si>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</si>
  <si>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</si>
  <si>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</si>
  <si>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</si>
  <si>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</si>
  <si>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</si>
  <si>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</si>
  <si>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</si>
  <si>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</si>
  <si>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</si>
  <si>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</si>
  <si>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</si>
  <si>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</si>
  <si>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</si>
  <si>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</si>
  <si>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</si>
  <si>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</si>
  <si>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</si>
  <si>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</si>
  <si>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</si>
  <si>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</si>
  <si>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</si>
  <si>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</si>
  <si>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</si>
  <si>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</si>
  <si>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</si>
  <si>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Demicks Lake pipeline project</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</si>
  <si>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</si>
  <si>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</si>
  <si>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</si>
  <si>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</si>
  <si>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</si>
  <si>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</si>
  <si>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</si>
  <si>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</si>
  <si>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</si>
  <si>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</si>
  <si>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</si>
  <si>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</si>
  <si>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</si>
  <si>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</si>
  <si>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</si>
  <si>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</si>
  <si>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</si>
  <si>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</si>
  <si>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</si>
  <si>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</si>
  <si>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</si>
  <si>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</si>
  <si>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</si>
  <si>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</si>
  <si>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</si>
  <si>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</si>
  <si>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</si>
  <si>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</si>
  <si>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</si>
  <si>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</si>
  <si>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</si>
  <si>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</si>
  <si>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</si>
  <si>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</si>
  <si>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</si>
  <si>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Mountaineer XPress Pipeline</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</si>
  <si>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</si>
  <si>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</si>
  <si>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</si>
  <si>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</si>
  <si>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</si>
  <si>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</si>
  <si>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</si>
  <si>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</si>
  <si>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</si>
  <si>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</si>
  <si>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</si>
  <si>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</si>
  <si>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</si>
  <si>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</si>
  <si>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</si>
  <si>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</si>
  <si>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</si>
  <si>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</si>
  <si>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</si>
  <si>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</si>
  <si>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</si>
  <si>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</si>
  <si>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</si>
  <si>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</si>
  <si>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</si>
  <si>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ExxonMobil /ConocoPhillips /BP /TransCanada /state of Alaska</t>
  </si>
  <si>
    <t>Port Arthur Pipeline</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</si>
  <si>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</si>
  <si>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</si>
  <si>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</si>
  <si>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</si>
  <si>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</si>
  <si>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</si>
  <si>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</si>
  <si>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</si>
  <si>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</si>
  <si>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</si>
  <si>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</si>
  <si>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</si>
  <si>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</si>
  <si>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</si>
  <si>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</si>
  <si>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</si>
  <si>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</si>
  <si>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</si>
  <si>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</si>
  <si>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</si>
  <si>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</si>
  <si>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</si>
  <si>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</si>
  <si>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</si>
  <si>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</si>
  <si>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</si>
  <si>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</si>
  <si>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</si>
  <si>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</si>
  <si>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</si>
  <si>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</si>
  <si>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</si>
  <si>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</si>
  <si>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</si>
  <si>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</si>
  <si>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Transwestern Pipeline</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</si>
  <si>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</si>
  <si>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</si>
  <si>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</si>
  <si>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</si>
  <si>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</si>
  <si>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</si>
  <si>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</si>
  <si>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</si>
  <si>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</si>
  <si>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</si>
  <si>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</si>
  <si>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</si>
  <si>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</si>
  <si>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</si>
  <si>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</si>
  <si>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</si>
  <si>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</si>
  <si>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</si>
  <si>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</si>
  <si>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</si>
  <si>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</si>
  <si>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</si>
  <si>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</si>
  <si>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</si>
  <si>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</si>
  <si>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</si>
  <si>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</si>
  <si>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</si>
  <si>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</si>
  <si>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</si>
  <si>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</si>
  <si>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</si>
  <si>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</si>
  <si>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</si>
  <si>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</si>
  <si>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</si>
  <si>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</si>
  <si>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</si>
  <si>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</si>
  <si>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</si>
  <si>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</si>
  <si>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</si>
  <si>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</si>
  <si>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Appalachian Lease Project (TEAL)</t>
  </si>
  <si>
    <t>CP16-23</t>
  </si>
  <si>
    <t>PA,WV,OH</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</si>
  <si>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</si>
  <si>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</si>
  <si>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</si>
  <si>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</si>
  <si>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</si>
  <si>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</si>
  <si>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</si>
  <si>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</si>
  <si>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</si>
  <si>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</si>
  <si>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</si>
  <si>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</si>
  <si>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</si>
  <si>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</si>
  <si>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</si>
  <si>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</si>
  <si>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</si>
  <si>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</si>
  <si>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Backhual capacity dependant on ET Rover Pipeline being built.</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</si>
  <si>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</si>
  <si>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</si>
  <si>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</si>
  <si>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</si>
  <si>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</si>
  <si>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</si>
  <si>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</si>
  <si>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</si>
  <si>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</si>
  <si>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</si>
  <si>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</si>
  <si>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</si>
  <si>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</si>
  <si>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</si>
  <si>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Applied/On Hold</t>
  </si>
  <si>
    <t>Abandon 964 miles of pipe for conversion and sale to Utica Marcellus Texas NGL Pipeline, add compression and repipe around converted pipe.</t>
  </si>
  <si>
    <t>OH,KY,TN,MS,LA</t>
  </si>
  <si>
    <t>CP15-96</t>
  </si>
  <si>
    <t>Very little details on project that proposes similar route to other proposed pipeline projects.</t>
  </si>
  <si>
    <t>CP13-27/CP16-76</t>
  </si>
  <si>
    <t>Tied to Constitution Pipeline</t>
  </si>
  <si>
    <t>Approved/On Hold</t>
  </si>
  <si>
    <t>Water permit being denied by NYSDEC</t>
  </si>
  <si>
    <t>PF15-24</t>
  </si>
  <si>
    <t>Linked to Atlantic Coast Pipeline</t>
  </si>
  <si>
    <t>CP15-498</t>
  </si>
  <si>
    <t>System Reliability Project</t>
  </si>
  <si>
    <t>TETCO Supply Expansion Project</t>
  </si>
  <si>
    <t>TETCO Capacity Expansion Project</t>
  </si>
  <si>
    <t>CP16-6</t>
  </si>
  <si>
    <t>This project is tied to Jordon Cove LNG</t>
  </si>
  <si>
    <t>CP10-22/CP16-18</t>
  </si>
  <si>
    <t>Magnum Gas Storage Header Pipeline</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</si>
  <si>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</si>
  <si>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</si>
  <si>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</si>
  <si>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</si>
  <si>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</si>
  <si>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</si>
  <si>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</si>
  <si>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</si>
  <si>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</si>
  <si>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</si>
  <si>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</si>
  <si>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</si>
  <si>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Tied to Port Arthur LNG</t>
  </si>
  <si>
    <t>Alaska Nikiski LNG project</t>
  </si>
  <si>
    <t>California PUC rejected proposed route and costs in July 2016</t>
  </si>
  <si>
    <t>Ryckman Creek Resources</t>
  </si>
  <si>
    <t>CP11-24</t>
  </si>
  <si>
    <t>No pipe was built, bought pipe from someone else.</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</si>
  <si>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</si>
  <si>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</si>
  <si>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</si>
  <si>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</si>
  <si>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</si>
  <si>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</si>
  <si>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</si>
  <si>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</si>
  <si>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Alaska Stand Alone Pipeline (ASAP) web site http://asapgas.agdc.us/</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</si>
  <si>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</si>
  <si>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</si>
  <si>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</si>
  <si>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</si>
  <si>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</si>
  <si>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</si>
  <si>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</si>
  <si>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</si>
  <si>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SNL),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</si>
  <si>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</si>
  <si>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</si>
  <si>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</si>
  <si>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</si>
  <si>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</si>
  <si>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</si>
  <si>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</si>
  <si>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</si>
  <si>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</si>
  <si>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</si>
  <si>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</si>
  <si>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</si>
  <si>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</si>
  <si>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</si>
  <si>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</si>
  <si>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</si>
  <si>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</si>
  <si>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</si>
  <si>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Issued Date 11/9/2016</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</si>
  <si>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</si>
  <si>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</si>
  <si>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</si>
  <si>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</si>
  <si>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</si>
  <si>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</si>
  <si>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</si>
  <si>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</si>
  <si>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</si>
  <si>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</si>
  <si>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</si>
  <si>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</si>
  <si>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</si>
  <si>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</si>
  <si>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</si>
  <si>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</si>
  <si>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</si>
  <si>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</si>
  <si>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</si>
  <si>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</si>
  <si>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</si>
  <si>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</si>
  <si>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</si>
  <si>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</si>
  <si>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</si>
  <si>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</si>
  <si>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</si>
  <si>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</si>
  <si>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</si>
  <si>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</si>
  <si>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</si>
  <si>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</si>
  <si>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</si>
  <si>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</si>
  <si>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</si>
  <si>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</si>
  <si>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</si>
  <si>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</si>
  <si>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</si>
  <si>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</si>
  <si>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</si>
  <si>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Part Completed</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</si>
  <si>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</si>
  <si>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</si>
  <si>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</si>
  <si>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</si>
  <si>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</si>
  <si>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</si>
  <si>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</si>
  <si>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</si>
  <si>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</si>
  <si>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</si>
  <si>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Strike Force Midstream Holding</t>
  </si>
  <si>
    <t xml:space="preserve">Related to Cameron LNG </t>
  </si>
  <si>
    <t>Utica Shale Gathering</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</si>
  <si>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</si>
  <si>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</si>
  <si>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</si>
  <si>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</si>
  <si>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</si>
  <si>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</si>
  <si>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</si>
  <si>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</si>
  <si>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</si>
  <si>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</si>
  <si>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</si>
  <si>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</si>
  <si>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36,8</t>
  </si>
  <si>
    <t>CP17-23</t>
  </si>
  <si>
    <t>ANR Collierville Expansion Project</t>
  </si>
  <si>
    <t>CP16-64</t>
  </si>
  <si>
    <t>Impulsora Pipeline Crossing Project</t>
  </si>
  <si>
    <t>Impulsora Pipeline</t>
  </si>
  <si>
    <t>TX, MX</t>
  </si>
  <si>
    <t>CP14-513, CP16-70</t>
  </si>
  <si>
    <t>FGT East-West Expansion Project</t>
  </si>
  <si>
    <t>Waynoka Gas Supply Lateral Project</t>
  </si>
  <si>
    <t>Cheniere MIDSHIP Pipeline Project</t>
  </si>
  <si>
    <t>Cheniere MIDSHIP Pipeline</t>
  </si>
  <si>
    <t>CP17-458</t>
  </si>
  <si>
    <t>North Mist Expansion Project</t>
  </si>
  <si>
    <t>Island Gas Connector</t>
  </si>
  <si>
    <t>Island Gas</t>
  </si>
  <si>
    <t>WA,BC</t>
  </si>
  <si>
    <t>Associated with Jordan Cove LNG project</t>
  </si>
  <si>
    <t>Gulf Xpress</t>
  </si>
  <si>
    <t>CP16-361</t>
  </si>
  <si>
    <t>Cimarron Expansion Project</t>
  </si>
  <si>
    <t>OK, KS</t>
  </si>
  <si>
    <t>Pre-filed</t>
  </si>
  <si>
    <t>PF17-7</t>
  </si>
  <si>
    <t>PA,WV,OH,MI</t>
  </si>
  <si>
    <t>OH,PA,WV,KY</t>
  </si>
  <si>
    <t>WB (West Bound) Xpress (East)</t>
  </si>
  <si>
    <t>WV,VA,MD</t>
  </si>
  <si>
    <t>NGPL Waha Deliverability Expansion Project</t>
  </si>
  <si>
    <t>IL,IA,NE,KS,OK,TX</t>
  </si>
  <si>
    <t>NGPL Gulf Coast Southbound Phase I</t>
  </si>
  <si>
    <t>NGPL Gulf Coast Southbound Phase II</t>
  </si>
  <si>
    <t>IL,MO,AR,TX</t>
  </si>
  <si>
    <t>IA,IL,MO,AR,TX</t>
  </si>
  <si>
    <t>MS,LA</t>
  </si>
  <si>
    <t>PA,MD, VA,NC,SC,GA,AL</t>
  </si>
  <si>
    <t>Gulf Coast Express</t>
  </si>
  <si>
    <t>DCP Midstream, Targa Resources Corp.</t>
  </si>
  <si>
    <t>St. Charles Parish Expansion Project</t>
  </si>
  <si>
    <t>CP16-478-000</t>
  </si>
  <si>
    <t>North Seattle Lateral Upgrade Project</t>
  </si>
  <si>
    <t>2018 Paiute Expansion Project</t>
  </si>
  <si>
    <t>Paiute Pipeline Co</t>
  </si>
  <si>
    <t>12,20</t>
  </si>
  <si>
    <t>Birdsboro Pipeline Project</t>
  </si>
  <si>
    <t>DTE Midstream Appalachia, LLC</t>
  </si>
  <si>
    <t>WB (West Bound) Xpress (west)</t>
  </si>
  <si>
    <t>Kinder Morgan</t>
  </si>
  <si>
    <t>CP17-22</t>
  </si>
  <si>
    <t>Golden Pass LNG Bidirectional Pipeline</t>
  </si>
  <si>
    <t>Golden Pass Pipeline LLC</t>
  </si>
  <si>
    <t>Garden State Expansion Phase 1</t>
  </si>
  <si>
    <t>Garden State Expansion Phase 2</t>
  </si>
  <si>
    <t>PA,WV,OH,KY,TN,AL,MS</t>
  </si>
  <si>
    <t xml:space="preserve">Enhancements </t>
  </si>
  <si>
    <t xml:space="preserve">• Separated pipeline projects completed prior to and including 2016 into "Historical Pipeline Projects" </t>
  </si>
  <si>
    <t>Historical Projects</t>
  </si>
  <si>
    <t>Natural gas pipeline projects from 1996 to 2016</t>
  </si>
  <si>
    <t>Natural gas pipeline projects from 2017 to present</t>
  </si>
  <si>
    <t>TGP Rio Bravo Hidalgo Expansion</t>
  </si>
  <si>
    <t>Pecos Trail Pipeline</t>
  </si>
  <si>
    <t>Namerico</t>
  </si>
  <si>
    <t>Permian to Katy Pipeline</t>
  </si>
  <si>
    <t>Sempra, Boardwalk Energy</t>
  </si>
  <si>
    <t>kathryn.dyl@eia.gov</t>
  </si>
  <si>
    <t>202-287-5862</t>
  </si>
  <si>
    <t>Northern Access 2016 Project (PA to NY)</t>
  </si>
  <si>
    <t>Northern Access 2016 Project (NY to ON)</t>
  </si>
  <si>
    <t>Roadrunner Gas Transmission Phase 3</t>
  </si>
  <si>
    <t>CP16-5</t>
  </si>
  <si>
    <t>Western Gas Partners LP</t>
  </si>
  <si>
    <t>Cancelled</t>
  </si>
  <si>
    <t>Gaines County Crossover Compressor Station</t>
  </si>
  <si>
    <t>CP16-488</t>
  </si>
  <si>
    <t>Gulf Connector Expansion Project</t>
  </si>
  <si>
    <t>Rejected</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</si>
  <si>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</si>
  <si>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</si>
  <si>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</si>
  <si>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</si>
  <si>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</si>
  <si>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</si>
  <si>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</si>
  <si>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</si>
  <si>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</si>
  <si>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</si>
  <si>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</si>
  <si>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</si>
  <si>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</si>
  <si>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</si>
  <si>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</si>
  <si>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Equitrans LP</t>
  </si>
  <si>
    <t>CP16-13</t>
  </si>
  <si>
    <t>Equitrans Expansion Project</t>
  </si>
  <si>
    <t>WV,VA</t>
  </si>
  <si>
    <t>6,12,16,20,24</t>
  </si>
  <si>
    <t>CP18-46</t>
  </si>
  <si>
    <t>18,20</t>
  </si>
  <si>
    <t>CP18-26</t>
  </si>
  <si>
    <t>CP18-17</t>
  </si>
  <si>
    <t>Enable Gas Transmission</t>
  </si>
  <si>
    <t>CP18-9</t>
  </si>
  <si>
    <t>Sierrita Gas Pipeline LLC</t>
  </si>
  <si>
    <t>CP18-37, CP18-38</t>
  </si>
  <si>
    <t>CP17-58</t>
  </si>
  <si>
    <t>Transwestern Pipeline Co LLC</t>
  </si>
  <si>
    <t>CP18-47</t>
  </si>
  <si>
    <t>Gateway Expansion Project</t>
  </si>
  <si>
    <t>CP18-18</t>
  </si>
  <si>
    <t>Louisiana Connector Project</t>
  </si>
  <si>
    <t>Port Arthur Pipeline LLC</t>
  </si>
  <si>
    <t>CP18-7</t>
  </si>
  <si>
    <t>no</t>
  </si>
  <si>
    <t>Cheyenne Connector Pipeline</t>
  </si>
  <si>
    <t>Tallgrass Energy Partners LP</t>
  </si>
  <si>
    <t>Cheyenne Hub Enhancement Project</t>
  </si>
  <si>
    <t>Rockies Express Pipeline LLC</t>
  </si>
  <si>
    <t>CP18-103</t>
  </si>
  <si>
    <t>CO,WY,NE,KS,MO,IL</t>
  </si>
  <si>
    <t>CP18-102</t>
  </si>
  <si>
    <t>1700-2250</t>
  </si>
  <si>
    <t>Stratton Ridge Expansion</t>
  </si>
  <si>
    <t xml:space="preserve">Expansion </t>
  </si>
  <si>
    <t>KM Louisiana Sabine Pass Expansion</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</si>
  <si>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</si>
  <si>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</si>
  <si>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</si>
  <si>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</si>
  <si>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</si>
  <si>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Freeport LNG supply</t>
  </si>
  <si>
    <t>Elba Island LNG supply</t>
  </si>
  <si>
    <t>Additional capacity along entire TX Gulf Coast to supply Mexican market</t>
  </si>
  <si>
    <t>KY,TN,MS,AR, LA</t>
  </si>
  <si>
    <t>Sempra LNG</t>
  </si>
  <si>
    <t>Notes</t>
  </si>
  <si>
    <t>US side of Texas-Tuxpan project under construction in Mexico; border crossing got FERC approval to begin construction on 3/5/18</t>
  </si>
  <si>
    <t xml:space="preserve">Federal Energy Regulatory Commission (FERC), trade press, company websites, SNL Financial, and PointLogic Energy, </t>
  </si>
  <si>
    <t xml:space="preserve">Texas Railroad Commission   </t>
  </si>
  <si>
    <t>http://www.rrc.state.tx.us/pipeline-safety/reports/</t>
  </si>
  <si>
    <t>Red Bluff Express</t>
  </si>
  <si>
    <t>Energy Transfer Company</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</si>
  <si>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</si>
  <si>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</si>
  <si>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</si>
  <si>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</si>
  <si>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</si>
  <si>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</si>
  <si>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</si>
  <si>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</si>
  <si>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</si>
  <si>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</si>
  <si>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</si>
  <si>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</si>
  <si>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</si>
  <si>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</si>
  <si>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</si>
  <si>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</si>
  <si>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</si>
  <si>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</si>
  <si>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</si>
  <si>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</si>
  <si>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</si>
  <si>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</si>
  <si>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</si>
  <si>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</si>
  <si>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</si>
  <si>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</si>
  <si>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</si>
  <si>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</si>
  <si>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Atlantic Bridge project Phase 2</t>
  </si>
  <si>
    <t xml:space="preserve"> Incremental capacity increase into New England</t>
  </si>
  <si>
    <t>CP18-35, CP18-36</t>
  </si>
  <si>
    <t>Authorization for additional exports to Mexico; no construction needed</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</si>
  <si>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</si>
  <si>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</si>
  <si>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</si>
  <si>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</si>
  <si>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</si>
  <si>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</si>
  <si>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</si>
  <si>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</si>
  <si>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</si>
  <si>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</si>
  <si>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</si>
  <si>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</si>
  <si>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</si>
  <si>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Imports from Canada rose from 210 to 274.216 MMcf/d</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</si>
  <si>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</si>
  <si>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</si>
  <si>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</si>
  <si>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</si>
  <si>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</si>
  <si>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</si>
  <si>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</si>
  <si>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</si>
  <si>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</si>
  <si>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</si>
  <si>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</si>
  <si>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</si>
  <si>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</si>
  <si>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</si>
  <si>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</si>
  <si>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</si>
  <si>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Additional bidirectional capacity on Transco; additional supplies to LDCs in Southeast</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</si>
  <si>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</si>
  <si>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</si>
  <si>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</si>
  <si>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</si>
  <si>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</si>
  <si>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</si>
  <si>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</si>
  <si>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</si>
  <si>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</si>
  <si>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</si>
  <si>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</si>
  <si>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</si>
  <si>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</si>
  <si>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</si>
  <si>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</si>
  <si>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</si>
  <si>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</si>
  <si>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</si>
  <si>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</si>
  <si>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</si>
  <si>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</si>
  <si>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</si>
  <si>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</si>
  <si>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</si>
  <si>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</si>
  <si>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</si>
  <si>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</si>
  <si>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</si>
  <si>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</si>
  <si>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 Included columns for pipeline project website and additional notes on project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</si>
</sst>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s>
  <fonts count="27"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1"/>
      <name val="Calibri"/>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10"/>
      <color rgb="FFFF0000"/>
      <name val="Arial"/>
      <family val="2"/>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s>
  <fills count="5">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theme="0"/>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2">
    <xf numFmtId="0" fontId="0" fillId="0" borderId="0"/>
    <xf numFmtId="166" fontId="15" fillId="0" borderId="0">
      <alignment horizontal="right"/>
    </xf>
    <xf numFmtId="43" fontId="9" fillId="0" borderId="0" applyFont="0" applyFill="0" applyBorder="0" applyAlignment="0" applyProtection="0"/>
    <xf numFmtId="43" fontId="4" fillId="0" borderId="0" applyFont="0" applyFill="0" applyBorder="0" applyAlignment="0" applyProtection="0"/>
    <xf numFmtId="0" fontId="15" fillId="0" borderId="0">
      <alignment horizontal="left"/>
    </xf>
    <xf numFmtId="165" fontId="15" fillId="0" borderId="0">
      <alignment horizontal="right"/>
    </xf>
    <xf numFmtId="168" fontId="15" fillId="0" borderId="0">
      <alignment horizontal="right"/>
    </xf>
    <xf numFmtId="0" fontId="15" fillId="0" borderId="0">
      <alignment horizontal="left"/>
    </xf>
    <xf numFmtId="0" fontId="6" fillId="0" borderId="0" applyNumberFormat="0" applyFill="0" applyBorder="0" applyAlignment="0" applyProtection="0">
      <alignment vertical="top"/>
      <protection locked="0"/>
    </xf>
    <xf numFmtId="0" fontId="15" fillId="0" borderId="0">
      <alignment horizontal="left"/>
    </xf>
    <xf numFmtId="0" fontId="4" fillId="0" borderId="0"/>
    <xf numFmtId="0" fontId="5" fillId="0" borderId="0"/>
    <xf numFmtId="0" fontId="4" fillId="0" borderId="0"/>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167" fontId="15" fillId="0" borderId="0">
      <alignment horizontal="right"/>
    </xf>
    <xf numFmtId="166" fontId="15" fillId="0" borderId="0">
      <alignment horizontal="right"/>
    </xf>
    <xf numFmtId="0" fontId="3" fillId="0" borderId="0"/>
    <xf numFmtId="0" fontId="2" fillId="0" borderId="0"/>
    <xf numFmtId="0" fontId="1" fillId="0" borderId="0"/>
  </cellStyleXfs>
  <cellXfs count="226">
    <xf numFmtId="0" fontId="0" fillId="0" borderId="0" xfId="0"/>
    <xf numFmtId="0" fontId="4"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8" fillId="0" borderId="0" xfId="11" applyFont="1"/>
    <xf numFmtId="0" fontId="4" fillId="0" borderId="0" xfId="0" applyFont="1"/>
    <xf numFmtId="0" fontId="4" fillId="0" borderId="0" xfId="0" applyFont="1" applyAlignment="1">
      <alignment horizontal="left" wrapText="1"/>
    </xf>
    <xf numFmtId="0" fontId="4" fillId="0" borderId="0" xfId="11" applyFont="1"/>
    <xf numFmtId="0" fontId="10" fillId="0" borderId="0" xfId="11" applyFont="1" applyAlignment="1">
      <alignment horizontal="center"/>
    </xf>
    <xf numFmtId="0" fontId="4" fillId="0" borderId="0" xfId="11" applyFont="1" applyAlignment="1">
      <alignment horizontal="left"/>
    </xf>
    <xf numFmtId="0" fontId="11" fillId="2" borderId="0" xfId="11" quotePrefix="1" applyFont="1" applyFill="1" applyAlignment="1">
      <alignment horizontal="left"/>
    </xf>
    <xf numFmtId="0" fontId="11" fillId="2" borderId="0" xfId="11" applyFont="1" applyFill="1"/>
    <xf numFmtId="0" fontId="4" fillId="3" borderId="0" xfId="11" applyFont="1" applyFill="1" applyAlignment="1">
      <alignment horizontal="left"/>
    </xf>
    <xf numFmtId="0" fontId="12" fillId="0" borderId="0" xfId="11" applyFont="1"/>
    <xf numFmtId="0" fontId="4" fillId="0" borderId="0" xfId="0" applyFont="1" applyFill="1"/>
    <xf numFmtId="0" fontId="13" fillId="0" borderId="0" xfId="0" applyFont="1" applyAlignment="1">
      <alignment wrapText="1"/>
    </xf>
    <xf numFmtId="14" fontId="4" fillId="0" borderId="0" xfId="12" applyNumberFormat="1" applyFont="1" applyAlignment="1">
      <alignment horizontal="left"/>
    </xf>
    <xf numFmtId="0" fontId="0" fillId="4" borderId="0" xfId="0" applyFill="1"/>
    <xf numFmtId="0" fontId="16" fillId="4"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7" fillId="4" borderId="1" xfId="0" applyFont="1" applyFill="1" applyBorder="1" applyAlignment="1" applyProtection="1">
      <alignment horizontal="left" vertical="center" wrapText="1"/>
    </xf>
    <xf numFmtId="0" fontId="4" fillId="4" borderId="1" xfId="0" applyFont="1" applyFill="1" applyBorder="1"/>
    <xf numFmtId="0" fontId="17" fillId="4" borderId="2" xfId="0" applyFont="1" applyFill="1" applyBorder="1" applyAlignment="1" applyProtection="1">
      <alignment horizontal="left" vertical="center" wrapText="1"/>
    </xf>
    <xf numFmtId="0" fontId="4" fillId="4" borderId="2" xfId="0" applyFont="1" applyFill="1" applyBorder="1"/>
    <xf numFmtId="0" fontId="4" fillId="4" borderId="2" xfId="0" applyFont="1" applyFill="1" applyBorder="1" applyAlignment="1">
      <alignment wrapText="1"/>
    </xf>
    <xf numFmtId="0" fontId="4" fillId="4" borderId="2" xfId="0" applyFont="1" applyFill="1" applyBorder="1" applyAlignment="1">
      <alignment horizontal="left"/>
    </xf>
    <xf numFmtId="0" fontId="4" fillId="4" borderId="2" xfId="0" applyFont="1" applyFill="1" applyBorder="1" applyAlignment="1">
      <alignment horizontal="left" wrapText="1"/>
    </xf>
    <xf numFmtId="0" fontId="4" fillId="4" borderId="2" xfId="11" applyFont="1" applyFill="1" applyBorder="1"/>
    <xf numFmtId="0" fontId="4" fillId="4" borderId="3" xfId="0" applyFont="1" applyFill="1" applyBorder="1" applyAlignment="1">
      <alignment horizontal="left"/>
    </xf>
    <xf numFmtId="0" fontId="4" fillId="4" borderId="3" xfId="0" applyFont="1" applyFill="1" applyBorder="1"/>
    <xf numFmtId="0" fontId="4" fillId="4" borderId="3" xfId="11" applyFont="1" applyFill="1" applyBorder="1"/>
    <xf numFmtId="0" fontId="16" fillId="4" borderId="4" xfId="0" applyFont="1" applyFill="1" applyBorder="1" applyAlignment="1">
      <alignment horizontal="center"/>
    </xf>
    <xf numFmtId="0" fontId="16" fillId="4" borderId="4" xfId="0" applyFont="1" applyFill="1" applyBorder="1"/>
    <xf numFmtId="0" fontId="18" fillId="4" borderId="0" xfId="0" applyFont="1" applyFill="1" applyBorder="1"/>
    <xf numFmtId="0" fontId="0" fillId="0" borderId="5" xfId="0" applyBorder="1"/>
    <xf numFmtId="0" fontId="18" fillId="4" borderId="2" xfId="0" applyFont="1" applyFill="1" applyBorder="1" applyAlignment="1">
      <alignment horizontal="center"/>
    </xf>
    <xf numFmtId="0" fontId="4" fillId="4" borderId="0" xfId="10" applyFill="1" applyBorder="1" applyAlignment="1">
      <alignment horizontal="center"/>
    </xf>
    <xf numFmtId="0" fontId="4" fillId="4" borderId="2" xfId="10" applyFill="1" applyBorder="1" applyAlignment="1">
      <alignment horizontal="center"/>
    </xf>
    <xf numFmtId="0" fontId="4" fillId="4" borderId="6" xfId="10" applyFill="1" applyBorder="1"/>
    <xf numFmtId="0" fontId="4" fillId="4" borderId="7" xfId="10" applyFill="1" applyBorder="1"/>
    <xf numFmtId="0" fontId="4" fillId="4" borderId="8" xfId="10" applyFill="1" applyBorder="1"/>
    <xf numFmtId="0" fontId="4" fillId="4" borderId="9" xfId="10" applyFill="1" applyBorder="1" applyAlignment="1">
      <alignment horizontal="center"/>
    </xf>
    <xf numFmtId="0" fontId="4" fillId="4" borderId="10" xfId="10" applyFill="1" applyBorder="1"/>
    <xf numFmtId="0" fontId="18" fillId="4" borderId="6" xfId="0" applyFont="1" applyFill="1" applyBorder="1"/>
    <xf numFmtId="0" fontId="18" fillId="4" borderId="7" xfId="0" applyFont="1" applyFill="1" applyBorder="1"/>
    <xf numFmtId="0" fontId="4" fillId="4" borderId="11" xfId="10" applyFill="1" applyBorder="1"/>
    <xf numFmtId="0" fontId="4" fillId="4" borderId="12" xfId="10" applyFill="1" applyBorder="1"/>
    <xf numFmtId="0" fontId="18" fillId="4" borderId="13" xfId="0" applyFont="1" applyFill="1" applyBorder="1"/>
    <xf numFmtId="0" fontId="18" fillId="4" borderId="1" xfId="0" applyFont="1" applyFill="1" applyBorder="1" applyAlignment="1">
      <alignment horizontal="center"/>
    </xf>
    <xf numFmtId="0" fontId="18" fillId="4" borderId="14" xfId="0" applyFont="1" applyFill="1" applyBorder="1"/>
    <xf numFmtId="0" fontId="16" fillId="4" borderId="15" xfId="0" applyFont="1" applyFill="1" applyBorder="1"/>
    <xf numFmtId="0" fontId="16" fillId="4" borderId="15" xfId="0" applyFont="1" applyFill="1" applyBorder="1" applyAlignment="1">
      <alignment horizontal="left"/>
    </xf>
    <xf numFmtId="0" fontId="19" fillId="4" borderId="15" xfId="0" applyFont="1" applyFill="1" applyBorder="1"/>
    <xf numFmtId="0" fontId="19" fillId="4" borderId="16" xfId="0" applyFont="1" applyFill="1" applyBorder="1"/>
    <xf numFmtId="0" fontId="16" fillId="4" borderId="0" xfId="0" applyFont="1" applyFill="1" applyBorder="1"/>
    <xf numFmtId="0" fontId="18" fillId="4" borderId="18" xfId="0" applyFont="1" applyFill="1" applyBorder="1"/>
    <xf numFmtId="0" fontId="18" fillId="4" borderId="3" xfId="0" applyFont="1" applyFill="1" applyBorder="1" applyAlignment="1">
      <alignment horizontal="center"/>
    </xf>
    <xf numFmtId="0" fontId="18" fillId="4" borderId="19" xfId="0" applyFont="1" applyFill="1" applyBorder="1"/>
    <xf numFmtId="0" fontId="0" fillId="4" borderId="20" xfId="0" applyFill="1" applyBorder="1"/>
    <xf numFmtId="0" fontId="7" fillId="3" borderId="0" xfId="8" applyFont="1" applyFill="1" applyAlignment="1" applyProtection="1">
      <alignment horizontal="left"/>
    </xf>
    <xf numFmtId="0" fontId="14" fillId="0" borderId="0" xfId="0" applyFont="1"/>
    <xf numFmtId="0" fontId="0" fillId="0" borderId="0" xfId="0" applyBorder="1"/>
    <xf numFmtId="14" fontId="4" fillId="0" borderId="23" xfId="0" applyNumberFormat="1" applyFont="1" applyBorder="1" applyAlignment="1">
      <alignment horizontal="center" wrapText="1"/>
    </xf>
    <xf numFmtId="0" fontId="4" fillId="0" borderId="24" xfId="0" applyFont="1" applyBorder="1" applyAlignment="1">
      <alignment horizontal="left" wrapText="1"/>
    </xf>
    <xf numFmtId="0" fontId="4" fillId="0" borderId="24" xfId="0" applyFont="1" applyBorder="1" applyAlignment="1">
      <alignment horizontal="left"/>
    </xf>
    <xf numFmtId="14" fontId="4" fillId="0" borderId="24" xfId="0" applyNumberFormat="1" applyFont="1" applyBorder="1" applyAlignment="1">
      <alignment horizontal="right"/>
    </xf>
    <xf numFmtId="14" fontId="4" fillId="0" borderId="24" xfId="0" applyNumberFormat="1" applyFont="1" applyBorder="1" applyAlignment="1">
      <alignment horizontal="center" wrapText="1"/>
    </xf>
    <xf numFmtId="0" fontId="4" fillId="0" borderId="24" xfId="0" applyFont="1" applyBorder="1" applyAlignment="1">
      <alignment horizontal="right" wrapText="1"/>
    </xf>
    <xf numFmtId="164" fontId="4" fillId="0" borderId="24" xfId="2" applyNumberFormat="1" applyFont="1" applyBorder="1" applyAlignment="1">
      <alignment horizontal="right" wrapText="1"/>
    </xf>
    <xf numFmtId="0" fontId="4" fillId="0" borderId="24" xfId="0" applyFont="1" applyBorder="1" applyAlignment="1">
      <alignment horizontal="center" wrapText="1"/>
    </xf>
    <xf numFmtId="49" fontId="4" fillId="0" borderId="24" xfId="0" applyNumberFormat="1" applyFont="1" applyBorder="1" applyAlignment="1">
      <alignment horizontal="center" wrapText="1"/>
    </xf>
    <xf numFmtId="0" fontId="24" fillId="0" borderId="0" xfId="0" applyNumberFormat="1" applyFont="1" applyFill="1" applyBorder="1" applyAlignment="1">
      <alignment horizontal="center" wrapText="1"/>
    </xf>
    <xf numFmtId="164" fontId="4" fillId="0" borderId="24" xfId="2" applyNumberFormat="1" applyFont="1" applyBorder="1" applyAlignment="1">
      <alignment horizontal="center" wrapText="1"/>
    </xf>
    <xf numFmtId="164" fontId="4" fillId="4" borderId="24" xfId="2" applyNumberFormat="1" applyFont="1" applyFill="1" applyBorder="1" applyAlignment="1">
      <alignment horizontal="right" wrapText="1"/>
    </xf>
    <xf numFmtId="1" fontId="4" fillId="0" borderId="24" xfId="0" applyNumberFormat="1" applyFont="1" applyBorder="1"/>
    <xf numFmtId="14" fontId="4" fillId="4" borderId="24" xfId="0" applyNumberFormat="1" applyFont="1" applyFill="1" applyBorder="1" applyAlignment="1">
      <alignment horizontal="right" wrapText="1"/>
    </xf>
    <xf numFmtId="14" fontId="4" fillId="4" borderId="24" xfId="0" applyNumberFormat="1" applyFont="1" applyFill="1" applyBorder="1" applyAlignment="1">
      <alignment horizontal="center" wrapText="1"/>
    </xf>
    <xf numFmtId="0" fontId="4" fillId="4" borderId="24" xfId="0" applyNumberFormat="1" applyFont="1" applyFill="1" applyBorder="1" applyAlignment="1">
      <alignment horizontal="right" wrapText="1"/>
    </xf>
    <xf numFmtId="0" fontId="4" fillId="4" borderId="24" xfId="0" applyNumberFormat="1" applyFont="1" applyFill="1" applyBorder="1" applyAlignment="1">
      <alignment horizontal="left" wrapText="1"/>
    </xf>
    <xf numFmtId="0" fontId="4" fillId="4" borderId="24" xfId="2" applyNumberFormat="1" applyFont="1" applyFill="1" applyBorder="1" applyAlignment="1">
      <alignment horizontal="right" wrapText="1"/>
    </xf>
    <xf numFmtId="0" fontId="26" fillId="4" borderId="2" xfId="0" applyFont="1" applyFill="1" applyBorder="1" applyAlignment="1" applyProtection="1">
      <alignment horizontal="center" vertical="center" wrapText="1"/>
    </xf>
    <xf numFmtId="0" fontId="6" fillId="0" borderId="0" xfId="8" applyAlignment="1" applyProtection="1"/>
    <xf numFmtId="0" fontId="6" fillId="0" borderId="0" xfId="8" applyFill="1" applyAlignment="1" applyProtection="1"/>
    <xf numFmtId="14" fontId="4" fillId="0" borderId="24" xfId="0" applyNumberFormat="1" applyFont="1" applyFill="1" applyBorder="1" applyAlignment="1">
      <alignment horizontal="right" wrapText="1"/>
    </xf>
    <xf numFmtId="1" fontId="4" fillId="0" borderId="24" xfId="0" applyNumberFormat="1" applyFont="1" applyFill="1" applyBorder="1" applyAlignment="1">
      <alignment horizontal="right" wrapText="1"/>
    </xf>
    <xf numFmtId="14" fontId="4" fillId="0" borderId="24" xfId="0" applyNumberFormat="1" applyFont="1" applyFill="1" applyBorder="1" applyAlignment="1">
      <alignment horizontal="right"/>
    </xf>
    <xf numFmtId="164" fontId="4" fillId="0" borderId="24" xfId="2" applyNumberFormat="1" applyFont="1" applyFill="1" applyBorder="1" applyAlignment="1">
      <alignment horizontal="right" wrapText="1"/>
    </xf>
    <xf numFmtId="0" fontId="16" fillId="4" borderId="29" xfId="10" applyNumberFormat="1" applyFont="1" applyFill="1" applyBorder="1" applyAlignment="1"/>
    <xf numFmtId="0" fontId="16" fillId="4" borderId="30" xfId="10" applyNumberFormat="1" applyFont="1" applyFill="1" applyBorder="1" applyAlignment="1">
      <alignment horizontal="center"/>
    </xf>
    <xf numFmtId="0" fontId="16" fillId="4" borderId="31" xfId="10" applyNumberFormat="1" applyFont="1" applyFill="1" applyBorder="1" applyAlignment="1"/>
    <xf numFmtId="0" fontId="16" fillId="4" borderId="6" xfId="10" applyNumberFormat="1" applyFont="1" applyFill="1" applyBorder="1" applyAlignment="1"/>
    <xf numFmtId="0" fontId="16" fillId="4" borderId="2" xfId="10" applyNumberFormat="1" applyFont="1" applyFill="1" applyBorder="1" applyAlignment="1">
      <alignment horizontal="center"/>
    </xf>
    <xf numFmtId="0" fontId="16" fillId="4" borderId="7" xfId="10" applyNumberFormat="1" applyFont="1" applyFill="1" applyBorder="1" applyAlignment="1"/>
    <xf numFmtId="0" fontId="16" fillId="4" borderId="8" xfId="10" applyNumberFormat="1" applyFont="1" applyFill="1" applyBorder="1" applyAlignment="1"/>
    <xf numFmtId="0" fontId="16" fillId="4" borderId="9" xfId="10" applyNumberFormat="1" applyFont="1" applyFill="1" applyBorder="1" applyAlignment="1">
      <alignment horizontal="center"/>
    </xf>
    <xf numFmtId="0" fontId="16" fillId="4" borderId="10" xfId="10" applyNumberFormat="1" applyFont="1" applyFill="1" applyBorder="1" applyAlignment="1"/>
    <xf numFmtId="0" fontId="19" fillId="4" borderId="26" xfId="0" applyFont="1" applyFill="1" applyBorder="1" applyAlignment="1">
      <alignment horizontal="center"/>
    </xf>
    <xf numFmtId="0" fontId="19" fillId="4" borderId="27" xfId="0" applyFont="1" applyFill="1" applyBorder="1" applyAlignment="1">
      <alignment horizontal="center"/>
    </xf>
    <xf numFmtId="0" fontId="19" fillId="4" borderId="28" xfId="0" applyFont="1" applyFill="1" applyBorder="1" applyAlignment="1">
      <alignment horizontal="center"/>
    </xf>
    <xf numFmtId="0" fontId="0" fillId="4" borderId="11" xfId="0" applyFill="1" applyBorder="1"/>
    <xf numFmtId="0" fontId="0" fillId="4" borderId="0" xfId="0" applyFill="1" applyAlignment="1">
      <alignment horizontal="center"/>
    </xf>
    <xf numFmtId="0" fontId="0" fillId="4" borderId="12" xfId="0" applyFill="1" applyBorder="1"/>
    <xf numFmtId="14" fontId="4" fillId="0" borderId="24" xfId="0" applyNumberFormat="1" applyFont="1" applyFill="1" applyBorder="1" applyAlignment="1">
      <alignment horizontal="left" wrapText="1"/>
    </xf>
    <xf numFmtId="0" fontId="4" fillId="0" borderId="24" xfId="0" applyFont="1" applyFill="1" applyBorder="1" applyAlignment="1">
      <alignment horizontal="left" wrapText="1"/>
    </xf>
    <xf numFmtId="14" fontId="16" fillId="0" borderId="24" xfId="0" applyNumberFormat="1" applyFont="1" applyFill="1" applyBorder="1" applyAlignment="1">
      <alignment horizontal="left" wrapText="1"/>
    </xf>
    <xf numFmtId="0" fontId="4" fillId="0" borderId="24" xfId="0" applyNumberFormat="1" applyFont="1" applyFill="1" applyBorder="1" applyAlignment="1">
      <alignment horizontal="left" wrapText="1"/>
    </xf>
    <xf numFmtId="0" fontId="20" fillId="0" borderId="17" xfId="0" applyFont="1" applyFill="1" applyBorder="1" applyAlignment="1">
      <alignment horizontal="center"/>
    </xf>
    <xf numFmtId="0" fontId="20" fillId="0" borderId="17" xfId="0" applyFont="1" applyFill="1" applyBorder="1" applyAlignment="1">
      <alignment horizontal="left"/>
    </xf>
    <xf numFmtId="0" fontId="20" fillId="0" borderId="17" xfId="0" applyFont="1" applyFill="1" applyBorder="1" applyAlignment="1">
      <alignment horizontal="right"/>
    </xf>
    <xf numFmtId="1" fontId="20" fillId="0" borderId="17" xfId="0" applyNumberFormat="1" applyFont="1" applyFill="1" applyBorder="1"/>
    <xf numFmtId="0" fontId="20" fillId="0" borderId="17" xfId="0" applyFont="1" applyFill="1" applyBorder="1"/>
    <xf numFmtId="0" fontId="20" fillId="0" borderId="25" xfId="0" applyFont="1" applyFill="1" applyBorder="1" applyAlignment="1">
      <alignment horizontal="center"/>
    </xf>
    <xf numFmtId="0" fontId="20" fillId="0" borderId="0" xfId="0" applyFont="1" applyFill="1" applyBorder="1"/>
    <xf numFmtId="0" fontId="20" fillId="0" borderId="0" xfId="0" applyFont="1" applyFill="1" applyBorder="1" applyAlignment="1"/>
    <xf numFmtId="0" fontId="0" fillId="0" borderId="0" xfId="0" applyFill="1" applyBorder="1" applyAlignment="1">
      <alignment horizontal="center" wrapText="1"/>
    </xf>
    <xf numFmtId="0" fontId="25" fillId="0" borderId="21" xfId="0" applyFont="1" applyFill="1" applyBorder="1" applyAlignment="1">
      <alignment horizontal="center" wrapText="1"/>
    </xf>
    <xf numFmtId="0" fontId="25" fillId="0" borderId="22" xfId="0" applyFont="1" applyFill="1" applyBorder="1" applyAlignment="1">
      <alignment horizontal="left" wrapText="1"/>
    </xf>
    <xf numFmtId="14" fontId="25" fillId="0" borderId="22" xfId="0" applyNumberFormat="1" applyFont="1" applyFill="1" applyBorder="1" applyAlignment="1">
      <alignment horizontal="left" wrapText="1"/>
    </xf>
    <xf numFmtId="1" fontId="25" fillId="0" borderId="22" xfId="0" applyNumberFormat="1" applyFont="1" applyFill="1" applyBorder="1" applyAlignment="1">
      <alignment horizontal="left" wrapText="1"/>
    </xf>
    <xf numFmtId="0" fontId="25" fillId="0" borderId="22" xfId="0" applyFont="1" applyFill="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Fill="1" applyBorder="1" applyAlignment="1">
      <alignment wrapText="1"/>
    </xf>
    <xf numFmtId="0" fontId="0" fillId="0" borderId="0" xfId="0" applyFill="1" applyBorder="1" applyAlignment="1">
      <alignment horizontal="center"/>
    </xf>
    <xf numFmtId="14" fontId="4" fillId="0" borderId="23" xfId="0" applyNumberFormat="1" applyFont="1" applyFill="1" applyBorder="1" applyAlignment="1">
      <alignment horizontal="center" wrapText="1"/>
    </xf>
    <xf numFmtId="14" fontId="4" fillId="0" borderId="24" xfId="0" applyNumberFormat="1" applyFont="1" applyFill="1" applyBorder="1" applyAlignment="1">
      <alignment horizontal="center" wrapText="1"/>
    </xf>
    <xf numFmtId="0" fontId="4" fillId="0" borderId="24" xfId="0" applyNumberFormat="1" applyFont="1" applyFill="1" applyBorder="1" applyAlignment="1">
      <alignment horizontal="right" wrapText="1"/>
    </xf>
    <xf numFmtId="14" fontId="4" fillId="0" borderId="24" xfId="0" applyNumberFormat="1" applyFont="1" applyFill="1" applyBorder="1" applyAlignment="1">
      <alignment wrapText="1"/>
    </xf>
    <xf numFmtId="0" fontId="0" fillId="0" borderId="0" xfId="0" applyFill="1" applyBorder="1"/>
    <xf numFmtId="0" fontId="4" fillId="0" borderId="0" xfId="0" applyFont="1" applyFill="1" applyBorder="1" applyAlignment="1">
      <alignment horizontal="center" wrapText="1"/>
    </xf>
    <xf numFmtId="0" fontId="4" fillId="0" borderId="24" xfId="2" applyNumberFormat="1" applyFont="1" applyFill="1" applyBorder="1" applyAlignment="1">
      <alignment horizontal="right" wrapText="1"/>
    </xf>
    <xf numFmtId="14" fontId="4" fillId="0" borderId="24" xfId="2" applyNumberFormat="1" applyFont="1" applyFill="1" applyBorder="1" applyAlignment="1">
      <alignment horizontal="center" wrapText="1"/>
    </xf>
    <xf numFmtId="0" fontId="24" fillId="0" borderId="0" xfId="0" applyFont="1" applyFill="1" applyBorder="1"/>
    <xf numFmtId="0" fontId="24" fillId="0" borderId="0" xfId="0" applyFont="1" applyFill="1" applyBorder="1" applyAlignment="1">
      <alignment horizontal="center" wrapText="1"/>
    </xf>
    <xf numFmtId="14" fontId="0" fillId="0" borderId="23" xfId="0" applyNumberFormat="1" applyFont="1" applyFill="1" applyBorder="1" applyAlignment="1">
      <alignment horizontal="center" wrapText="1"/>
    </xf>
    <xf numFmtId="0" fontId="0" fillId="0" borderId="24" xfId="0" applyFont="1" applyFill="1" applyBorder="1" applyAlignment="1">
      <alignment horizontal="left" wrapText="1"/>
    </xf>
    <xf numFmtId="0" fontId="0" fillId="0" borderId="24" xfId="0" applyFont="1" applyFill="1" applyBorder="1" applyAlignment="1">
      <alignment horizontal="left"/>
    </xf>
    <xf numFmtId="14" fontId="0" fillId="0" borderId="24" xfId="0" applyNumberFormat="1" applyFont="1" applyFill="1" applyBorder="1" applyAlignment="1">
      <alignment horizontal="right"/>
    </xf>
    <xf numFmtId="0" fontId="0" fillId="0" borderId="24" xfId="0" applyNumberFormat="1" applyFont="1" applyFill="1" applyBorder="1"/>
    <xf numFmtId="14" fontId="0" fillId="0" borderId="24" xfId="0" applyNumberFormat="1" applyFont="1" applyFill="1" applyBorder="1" applyAlignment="1">
      <alignment horizontal="center" wrapText="1"/>
    </xf>
    <xf numFmtId="0" fontId="0" fillId="0" borderId="24" xfId="0" applyFont="1" applyFill="1" applyBorder="1" applyAlignment="1">
      <alignment horizontal="right" wrapText="1"/>
    </xf>
    <xf numFmtId="164" fontId="0" fillId="0" borderId="24" xfId="2" applyNumberFormat="1" applyFont="1" applyFill="1" applyBorder="1" applyAlignment="1">
      <alignment horizontal="right" wrapText="1"/>
    </xf>
    <xf numFmtId="164" fontId="0" fillId="0" borderId="24" xfId="2" applyNumberFormat="1" applyFont="1" applyFill="1" applyBorder="1" applyAlignment="1">
      <alignment horizontal="center" wrapText="1"/>
    </xf>
    <xf numFmtId="0" fontId="0" fillId="0" borderId="24" xfId="0" applyFont="1" applyFill="1" applyBorder="1" applyAlignment="1">
      <alignment horizontal="center" wrapText="1"/>
    </xf>
    <xf numFmtId="49" fontId="0" fillId="0" borderId="24" xfId="0" applyNumberFormat="1" applyFont="1" applyFill="1" applyBorder="1" applyAlignment="1">
      <alignment horizontal="center" wrapText="1"/>
    </xf>
    <xf numFmtId="0" fontId="4" fillId="0" borderId="0" xfId="0" applyFont="1" applyFill="1" applyBorder="1"/>
    <xf numFmtId="0" fontId="4" fillId="0" borderId="24" xfId="0" applyFont="1" applyFill="1" applyBorder="1" applyAlignment="1">
      <alignment horizontal="left"/>
    </xf>
    <xf numFmtId="1" fontId="4" fillId="0" borderId="24" xfId="0" applyNumberFormat="1" applyFont="1" applyFill="1" applyBorder="1"/>
    <xf numFmtId="0" fontId="4" fillId="0" borderId="24" xfId="0" applyFont="1" applyFill="1" applyBorder="1" applyAlignment="1">
      <alignment horizontal="right" wrapText="1"/>
    </xf>
    <xf numFmtId="164" fontId="4" fillId="0" borderId="24" xfId="2" applyNumberFormat="1" applyFont="1" applyFill="1" applyBorder="1" applyAlignment="1">
      <alignment horizontal="center" wrapText="1"/>
    </xf>
    <xf numFmtId="0" fontId="4" fillId="0" borderId="24" xfId="0" applyFont="1" applyFill="1" applyBorder="1" applyAlignment="1">
      <alignment horizontal="center" wrapText="1"/>
    </xf>
    <xf numFmtId="49" fontId="4" fillId="0" borderId="24" xfId="0" applyNumberFormat="1" applyFont="1" applyFill="1" applyBorder="1" applyAlignment="1">
      <alignment horizontal="center" wrapText="1"/>
    </xf>
    <xf numFmtId="0" fontId="4" fillId="0" borderId="24" xfId="0" applyNumberFormat="1" applyFont="1" applyFill="1" applyBorder="1"/>
    <xf numFmtId="169" fontId="4" fillId="0" borderId="24" xfId="0" applyNumberFormat="1" applyFont="1" applyFill="1" applyBorder="1" applyAlignment="1">
      <alignment horizontal="right" wrapText="1"/>
    </xf>
    <xf numFmtId="14" fontId="16" fillId="0" borderId="24" xfId="0" applyNumberFormat="1" applyFont="1" applyFill="1" applyBorder="1" applyAlignment="1">
      <alignment horizontal="right" wrapText="1"/>
    </xf>
    <xf numFmtId="1" fontId="16" fillId="0" borderId="24" xfId="0" applyNumberFormat="1" applyFont="1" applyFill="1" applyBorder="1" applyAlignment="1">
      <alignment horizontal="right" wrapText="1"/>
    </xf>
    <xf numFmtId="14" fontId="16" fillId="0" borderId="24" xfId="0" applyNumberFormat="1" applyFont="1" applyFill="1" applyBorder="1" applyAlignment="1">
      <alignment horizontal="center" wrapText="1"/>
    </xf>
    <xf numFmtId="164" fontId="16" fillId="0" borderId="24" xfId="2" applyNumberFormat="1" applyFont="1" applyFill="1" applyBorder="1" applyAlignment="1">
      <alignment horizontal="right" wrapText="1"/>
    </xf>
    <xf numFmtId="0" fontId="16" fillId="0" borderId="24" xfId="0" applyNumberFormat="1" applyFont="1" applyFill="1" applyBorder="1" applyAlignment="1">
      <alignment horizontal="right" wrapText="1"/>
    </xf>
    <xf numFmtId="14" fontId="16" fillId="0" borderId="23" xfId="0" applyNumberFormat="1" applyFont="1" applyFill="1" applyBorder="1" applyAlignment="1">
      <alignment horizontal="center" wrapText="1"/>
    </xf>
    <xf numFmtId="164" fontId="21" fillId="0" borderId="24" xfId="2" applyNumberFormat="1" applyFont="1" applyFill="1" applyBorder="1" applyAlignment="1">
      <alignment horizontal="right" wrapText="1"/>
    </xf>
    <xf numFmtId="0" fontId="4" fillId="0" borderId="0" xfId="0" applyFont="1" applyFill="1" applyBorder="1" applyAlignment="1">
      <alignment horizontal="left" wrapText="1"/>
    </xf>
    <xf numFmtId="0" fontId="4" fillId="0" borderId="0" xfId="0" applyFont="1" applyFill="1" applyBorder="1" applyAlignment="1">
      <alignment horizontal="left"/>
    </xf>
    <xf numFmtId="14" fontId="4" fillId="0" borderId="0" xfId="0" applyNumberFormat="1" applyFont="1" applyFill="1" applyBorder="1" applyAlignment="1">
      <alignment horizontal="right"/>
    </xf>
    <xf numFmtId="0" fontId="4" fillId="0" borderId="0" xfId="0" applyNumberFormat="1" applyFont="1" applyFill="1" applyBorder="1"/>
    <xf numFmtId="14" fontId="4" fillId="0" borderId="0" xfId="0" applyNumberFormat="1" applyFont="1" applyFill="1" applyBorder="1" applyAlignment="1">
      <alignment horizontal="center" wrapText="1"/>
    </xf>
    <xf numFmtId="0" fontId="4" fillId="0" borderId="0" xfId="0" applyFont="1" applyFill="1" applyBorder="1" applyAlignment="1">
      <alignment horizontal="right" wrapText="1"/>
    </xf>
    <xf numFmtId="164" fontId="4" fillId="0" borderId="0" xfId="2" applyNumberFormat="1" applyFont="1" applyFill="1" applyBorder="1" applyAlignment="1">
      <alignment horizontal="right" wrapText="1"/>
    </xf>
    <xf numFmtId="164" fontId="4" fillId="0" borderId="0" xfId="2" applyNumberFormat="1" applyFont="1" applyFill="1" applyBorder="1" applyAlignment="1">
      <alignment horizontal="center" wrapText="1"/>
    </xf>
    <xf numFmtId="49" fontId="4" fillId="0" borderId="0" xfId="0" applyNumberFormat="1" applyFont="1" applyFill="1" applyBorder="1" applyAlignment="1">
      <alignment horizontal="center" wrapText="1"/>
    </xf>
    <xf numFmtId="1" fontId="4" fillId="0" borderId="24" xfId="0" applyNumberFormat="1" applyFont="1" applyFill="1" applyBorder="1" applyAlignment="1">
      <alignment horizontal="right"/>
    </xf>
    <xf numFmtId="3" fontId="4" fillId="0" borderId="24" xfId="0" applyNumberFormat="1" applyFont="1" applyFill="1" applyBorder="1" applyAlignment="1">
      <alignment horizontal="right" wrapText="1"/>
    </xf>
    <xf numFmtId="14" fontId="4" fillId="0" borderId="0" xfId="0" applyNumberFormat="1" applyFont="1" applyFill="1" applyBorder="1" applyAlignment="1">
      <alignment horizontal="left" wrapText="1"/>
    </xf>
    <xf numFmtId="14" fontId="4" fillId="0" borderId="0" xfId="0" applyNumberFormat="1" applyFont="1" applyFill="1" applyBorder="1" applyAlignment="1">
      <alignment horizontal="right" wrapText="1"/>
    </xf>
    <xf numFmtId="1" fontId="4" fillId="0" borderId="0" xfId="2"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24" xfId="0" applyFont="1" applyFill="1" applyBorder="1" applyAlignment="1">
      <alignment horizontal="right"/>
    </xf>
    <xf numFmtId="1" fontId="4" fillId="0" borderId="24" xfId="2" applyNumberFormat="1" applyFont="1" applyFill="1" applyBorder="1" applyAlignment="1">
      <alignment horizontal="right" wrapText="1"/>
    </xf>
    <xf numFmtId="0" fontId="4"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25" fillId="0" borderId="0" xfId="12" applyFont="1" applyAlignment="1"/>
    <xf numFmtId="0" fontId="4" fillId="0" borderId="0" xfId="12" applyFont="1" applyAlignment="1"/>
    <xf numFmtId="0" fontId="6" fillId="3" borderId="0" xfId="8" applyFill="1" applyAlignment="1" applyProtection="1">
      <alignment horizontal="left"/>
    </xf>
    <xf numFmtId="0" fontId="2" fillId="0" borderId="0" xfId="20"/>
    <xf numFmtId="1" fontId="4" fillId="0" borderId="0" xfId="0" applyNumberFormat="1" applyFont="1" applyFill="1" applyBorder="1" applyAlignment="1">
      <alignment horizontal="right" wrapText="1"/>
    </xf>
    <xf numFmtId="14" fontId="6" fillId="0" borderId="24" xfId="8" applyNumberFormat="1" applyFill="1" applyBorder="1" applyAlignment="1" applyProtection="1">
      <alignment horizontal="left" wrapText="1"/>
    </xf>
    <xf numFmtId="0" fontId="4" fillId="4" borderId="6" xfId="0" applyFont="1" applyFill="1" applyBorder="1"/>
    <xf numFmtId="0" fontId="4" fillId="4" borderId="2" xfId="0" applyFont="1" applyFill="1" applyBorder="1" applyAlignment="1">
      <alignment horizontal="center"/>
    </xf>
    <xf numFmtId="0" fontId="4" fillId="4" borderId="7" xfId="0" applyFont="1" applyFill="1" applyBorder="1"/>
    <xf numFmtId="0" fontId="16" fillId="4" borderId="6" xfId="0" applyFont="1" applyFill="1" applyBorder="1"/>
    <xf numFmtId="0" fontId="16" fillId="4" borderId="2" xfId="0" applyFont="1" applyFill="1" applyBorder="1" applyAlignment="1">
      <alignment horizontal="center"/>
    </xf>
    <xf numFmtId="0" fontId="16" fillId="4" borderId="7" xfId="0" applyFont="1" applyFill="1" applyBorder="1"/>
    <xf numFmtId="0" fontId="16" fillId="4" borderId="32" xfId="0" applyFont="1" applyFill="1" applyBorder="1"/>
    <xf numFmtId="0" fontId="16" fillId="4" borderId="33" xfId="0" applyFont="1" applyFill="1" applyBorder="1" applyAlignment="1">
      <alignment horizontal="center"/>
    </xf>
    <xf numFmtId="0" fontId="16" fillId="4" borderId="34" xfId="0" applyFont="1" applyFill="1" applyBorder="1"/>
    <xf numFmtId="0" fontId="16" fillId="4" borderId="18" xfId="0" applyFont="1" applyFill="1" applyBorder="1"/>
    <xf numFmtId="0" fontId="16" fillId="4" borderId="3" xfId="0" applyFont="1" applyFill="1" applyBorder="1" applyAlignment="1">
      <alignment horizontal="center"/>
    </xf>
    <xf numFmtId="0" fontId="16" fillId="4" borderId="19" xfId="0" applyFont="1" applyFill="1" applyBorder="1"/>
    <xf numFmtId="0" fontId="16" fillId="4" borderId="35" xfId="0" applyFont="1" applyFill="1" applyBorder="1"/>
    <xf numFmtId="0" fontId="16" fillId="4" borderId="36" xfId="0" applyFont="1" applyFill="1" applyBorder="1" applyAlignment="1">
      <alignment horizontal="center"/>
    </xf>
    <xf numFmtId="0" fontId="16" fillId="4" borderId="37" xfId="0" applyFont="1" applyFill="1" applyBorder="1"/>
    <xf numFmtId="0" fontId="16" fillId="4" borderId="0" xfId="0" applyFont="1" applyFill="1" applyBorder="1" applyAlignment="1">
      <alignment horizontal="left"/>
    </xf>
    <xf numFmtId="0" fontId="16" fillId="4" borderId="0" xfId="0" applyFont="1" applyFill="1" applyBorder="1" applyAlignment="1">
      <alignment horizontal="center"/>
    </xf>
    <xf numFmtId="0" fontId="4" fillId="0" borderId="24" xfId="0" applyNumberFormat="1" applyFont="1" applyFill="1" applyBorder="1" applyAlignment="1">
      <alignment horizontal="center" wrapText="1"/>
    </xf>
    <xf numFmtId="0" fontId="20" fillId="0" borderId="17" xfId="0" applyNumberFormat="1" applyFont="1" applyFill="1" applyBorder="1" applyAlignment="1">
      <alignment horizontal="center"/>
    </xf>
    <xf numFmtId="0" fontId="25" fillId="0" borderId="22" xfId="0" applyNumberFormat="1" applyFont="1" applyFill="1" applyBorder="1" applyAlignment="1">
      <alignment horizontal="center" wrapText="1"/>
    </xf>
    <xf numFmtId="0" fontId="4" fillId="0" borderId="0" xfId="0" applyNumberFormat="1" applyFont="1" applyFill="1" applyBorder="1" applyAlignment="1">
      <alignment horizontal="center" wrapText="1"/>
    </xf>
    <xf numFmtId="0" fontId="0" fillId="0" borderId="24" xfId="0" applyNumberFormat="1" applyFont="1" applyFill="1" applyBorder="1" applyAlignment="1">
      <alignment horizontal="center" wrapText="1"/>
    </xf>
    <xf numFmtId="0" fontId="0" fillId="0" borderId="0" xfId="0" applyNumberFormat="1" applyFill="1" applyAlignment="1">
      <alignment horizontal="center" wrapText="1"/>
    </xf>
    <xf numFmtId="14" fontId="6" fillId="0" borderId="24" xfId="8" applyNumberFormat="1" applyFill="1" applyBorder="1" applyAlignment="1" applyProtection="1">
      <alignment horizontal="center" wrapText="1"/>
    </xf>
    <xf numFmtId="14" fontId="16" fillId="0" borderId="0" xfId="0" applyNumberFormat="1" applyFont="1" applyFill="1" applyBorder="1" applyAlignment="1">
      <alignment horizontal="left" wrapText="1"/>
    </xf>
    <xf numFmtId="14" fontId="16" fillId="0" borderId="0" xfId="0" applyNumberFormat="1" applyFont="1" applyFill="1" applyBorder="1" applyAlignment="1">
      <alignment horizontal="right" wrapText="1"/>
    </xf>
    <xf numFmtId="0" fontId="16" fillId="0" borderId="0" xfId="0" applyNumberFormat="1" applyFont="1" applyFill="1" applyBorder="1" applyAlignment="1">
      <alignment horizontal="right" wrapText="1"/>
    </xf>
    <xf numFmtId="14" fontId="16" fillId="0" borderId="0" xfId="0" applyNumberFormat="1" applyFont="1" applyFill="1" applyBorder="1" applyAlignment="1">
      <alignment horizontal="center" wrapText="1"/>
    </xf>
    <xf numFmtId="164" fontId="16" fillId="0" borderId="0" xfId="2" applyNumberFormat="1" applyFont="1" applyFill="1" applyBorder="1" applyAlignment="1">
      <alignment horizontal="right" wrapText="1"/>
    </xf>
    <xf numFmtId="0" fontId="13" fillId="0" borderId="0" xfId="0" applyFont="1" applyAlignment="1">
      <alignment horizontal="left" vertical="top" wrapText="1"/>
    </xf>
  </cellXfs>
  <cellStyles count="22">
    <cellStyle name="Capacity" xfId="1"/>
    <cellStyle name="Comma" xfId="2" builtinId="3"/>
    <cellStyle name="Comma 2" xfId="3"/>
    <cellStyle name="County" xf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5" xfId="21"/>
    <cellStyle name="Pipeline" xfId="13"/>
    <cellStyle name="PointName" xfId="14"/>
    <cellStyle name="Region" xfId="15"/>
    <cellStyle name="State" xfId="16"/>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2"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thryn.dyl@eia.gov" TargetMode="External"/><Relationship Id="rId1" Type="http://schemas.openxmlformats.org/officeDocument/2006/relationships/hyperlink" Target="https://www.eia.gov/naturalgas/data.cfm"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kindermorgan.com/business/gas_pipelines/central/chicago/" TargetMode="External"/><Relationship Id="rId18" Type="http://schemas.openxmlformats.org/officeDocument/2006/relationships/hyperlink" Target="https://www.transcanada.com/en/operations/natural-gas/gulf-xpress-project/" TargetMode="External"/><Relationship Id="rId26" Type="http://schemas.openxmlformats.org/officeDocument/2006/relationships/hyperlink" Target="https://www.natfuel.com/supply/NorthernAccess2016/default.aspx" TargetMode="External"/><Relationship Id="rId39" Type="http://schemas.openxmlformats.org/officeDocument/2006/relationships/vmlDrawing" Target="../drawings/vmlDrawing1.vml"/><Relationship Id="rId21" Type="http://schemas.openxmlformats.org/officeDocument/2006/relationships/hyperlink" Target="https://www.transcanada.com/en/operations/natural-gas/mountaineer-xpress-project/" TargetMode="External"/><Relationship Id="rId34" Type="http://schemas.openxmlformats.org/officeDocument/2006/relationships/hyperlink" Target="http://www.iroquois.com/project/sono/SoNo_OpenSeasonBrochure_1_12_15.pdf" TargetMode="External"/><Relationship Id="rId7" Type="http://schemas.openxmlformats.org/officeDocument/2006/relationships/hyperlink" Target="http://www.1line.williams.com/Transco/files/presentations/2018CSSpringUpdate.pdf" TargetMode="External"/><Relationship Id="rId12" Type="http://schemas.openxmlformats.org/officeDocument/2006/relationships/hyperlink" Target="http://projects.enablemidstream.com/project/enable-gas-transmission-cana-stack-expansion-case/" TargetMode="External"/><Relationship Id="rId17" Type="http://schemas.openxmlformats.org/officeDocument/2006/relationships/hyperlink" Target="http://equitransproject.com/" TargetMode="External"/><Relationship Id="rId25" Type="http://schemas.openxmlformats.org/officeDocument/2006/relationships/hyperlink" Target="http://co.williams.com/expansionprojects/north-seattle-lateral-upgrade-project/" TargetMode="External"/><Relationship Id="rId33" Type="http://schemas.openxmlformats.org/officeDocument/2006/relationships/hyperlink" Target="https://www.enbridge.com/projects-and-infrastructure/projects/south-texas-expansion-project" TargetMode="External"/><Relationship Id="rId38" Type="http://schemas.openxmlformats.org/officeDocument/2006/relationships/printerSettings" Target="../printerSettings/printerSettings2.bin"/><Relationship Id="rId2" Type="http://schemas.openxmlformats.org/officeDocument/2006/relationships/hyperlink" Target="https://www.energytransfer.com/docs/mainpage/ETE_ETP_Morgan_Stanley_Conference_Presentation_Final.pdf" TargetMode="External"/><Relationship Id="rId16" Type="http://schemas.openxmlformats.org/officeDocument/2006/relationships/hyperlink" Target="https://www.natfuel.com/pipelineandstorage/empire/empirenorth2017/Jackson_Public_Info_Session_Presentation.pdf" TargetMode="External"/><Relationship Id="rId20" Type="http://schemas.openxmlformats.org/officeDocument/2006/relationships/hyperlink" Target="https://www.mountainvalleypipeline.info/" TargetMode="External"/><Relationship Id="rId29" Type="http://schemas.openxmlformats.org/officeDocument/2006/relationships/hyperlink" Target="http://www.pngts.com/expansion/" TargetMode="External"/><Relationship Id="rId1" Type="http://schemas.openxmlformats.org/officeDocument/2006/relationships/hyperlink" Target="https://www.enbridge.com/projects-and-infrastructure/projects/texas-eastern-appalachian-lease-project" TargetMode="External"/><Relationship Id="rId6" Type="http://schemas.openxmlformats.org/officeDocument/2006/relationships/hyperlink" Target="http://www.1line.williams.com/Transco/files/presentations/2018CSSpringUpdate.pdf" TargetMode="External"/><Relationship Id="rId11" Type="http://schemas.openxmlformats.org/officeDocument/2006/relationships/hyperlink" Target="https://www.transcanada.com/en/operations/natural-gas/buckeye-xpress-project/" TargetMode="External"/><Relationship Id="rId24" Type="http://schemas.openxmlformats.org/officeDocument/2006/relationships/hyperlink" Target="https://www.kindermorgan.com/business/gas_pipelines/central/gulfcoast/" TargetMode="External"/><Relationship Id="rId32" Type="http://schemas.openxmlformats.org/officeDocument/2006/relationships/hyperlink" Target="http://www.pngts.com/expansion/" TargetMode="External"/><Relationship Id="rId37" Type="http://schemas.openxmlformats.org/officeDocument/2006/relationships/hyperlink" Target="http://www.iroquois.com/project/WIP/" TargetMode="External"/><Relationship Id="rId40" Type="http://schemas.openxmlformats.org/officeDocument/2006/relationships/comments" Target="../comments1.xml"/><Relationship Id="rId5" Type="http://schemas.openxmlformats.org/officeDocument/2006/relationships/hyperlink" Target="https://www.enbridge.com/projects-and-infrastructure/projects/atlantic-bridge" TargetMode="External"/><Relationship Id="rId15" Type="http://schemas.openxmlformats.org/officeDocument/2006/relationships/hyperlink" Target="http://www.millenniumpipeline.com/eastern-system-upgrade/" TargetMode="External"/><Relationship Id="rId23" Type="http://schemas.openxmlformats.org/officeDocument/2006/relationships/hyperlink" Target="http://www.nexusgastransmission.com/content/project-overview-map" TargetMode="External"/><Relationship Id="rId28" Type="http://schemas.openxmlformats.org/officeDocument/2006/relationships/hyperlink" Target="http://newenglandcouncil.com/assets/Energy-Environment-PNGTS.pdf" TargetMode="External"/><Relationship Id="rId36" Type="http://schemas.openxmlformats.org/officeDocument/2006/relationships/hyperlink" Target="http://www.gulfsouthpl.com/ExpansionProjects.aspx?id=4294967564" TargetMode="External"/><Relationship Id="rId10" Type="http://schemas.openxmlformats.org/officeDocument/2006/relationships/hyperlink" Target="https://www.kindermorgan.com/pages/business/gas_pipelines/east/broadrun/" TargetMode="External"/><Relationship Id="rId19" Type="http://schemas.openxmlformats.org/officeDocument/2006/relationships/hyperlink" Target="https://www.platts.com/latest-news/natural-gas/denver/columbia-gas-seeks-january-1-startup-for-leach-21831045" TargetMode="External"/><Relationship Id="rId31" Type="http://schemas.openxmlformats.org/officeDocument/2006/relationships/hyperlink" Target="http://www.pngts.com/expansion/" TargetMode="External"/><Relationship Id="rId4" Type="http://schemas.openxmlformats.org/officeDocument/2006/relationships/hyperlink" Target="https://www.enbridge.com/projects-and-infrastructure/projects/atlantic-bridge" TargetMode="External"/><Relationship Id="rId9" Type="http://schemas.openxmlformats.org/officeDocument/2006/relationships/hyperlink" Target="https://dtemidstream.com/location/birdsboro-pipeline/" TargetMode="External"/><Relationship Id="rId14" Type="http://schemas.openxmlformats.org/officeDocument/2006/relationships/hyperlink" Target="http://www.millenniumpipeline.com/valley-lateral-project/" TargetMode="External"/><Relationship Id="rId22" Type="http://schemas.openxmlformats.org/officeDocument/2006/relationships/hyperlink" Target="http://media.eqtmidstreampartners.com/press-release/eqm/mountain-valley-pipeline-llc-announces-mvp-southgate-project-and-binding-open?referrer=eqm" TargetMode="External"/><Relationship Id="rId27" Type="http://schemas.openxmlformats.org/officeDocument/2006/relationships/hyperlink" Target="https://www.natfuel.com/supply/NorthernAccess2016/default.aspx" TargetMode="External"/><Relationship Id="rId30" Type="http://schemas.openxmlformats.org/officeDocument/2006/relationships/hyperlink" Target="http://www.pngts.com/expansion/" TargetMode="External"/><Relationship Id="rId35" Type="http://schemas.openxmlformats.org/officeDocument/2006/relationships/hyperlink" Target="https://www.kindermorgan.com/pages/business/gas_pipelines/east/swlouisianasupply/default.aspx" TargetMode="External"/><Relationship Id="rId8" Type="http://schemas.openxmlformats.org/officeDocument/2006/relationships/hyperlink" Target="http://www.1line.williams.com/Transco/files/presentations/2018CSSpringUpdate.pdf" TargetMode="External"/><Relationship Id="rId3" Type="http://schemas.openxmlformats.org/officeDocument/2006/relationships/hyperlink" Target="http://whitewatermidstream.com/operations"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32"/>
  <sheetViews>
    <sheetView showGridLines="0" tabSelected="1" workbookViewId="0"/>
  </sheetViews>
  <sheetFormatPr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145</v>
      </c>
    </row>
    <row r="2" spans="2:6" ht="15.75" x14ac:dyDescent="0.25">
      <c r="B2" s="4" t="s">
        <v>182</v>
      </c>
    </row>
    <row r="3" spans="2:6" x14ac:dyDescent="0.2">
      <c r="B3" s="9"/>
    </row>
    <row r="4" spans="2:6" x14ac:dyDescent="0.2">
      <c r="B4" s="1" t="s">
        <v>146</v>
      </c>
    </row>
    <row r="5" spans="2:6" x14ac:dyDescent="0.2">
      <c r="B5" s="10" t="s">
        <v>147</v>
      </c>
      <c r="C5" s="11" t="s">
        <v>148</v>
      </c>
      <c r="D5" s="11" t="s">
        <v>157</v>
      </c>
      <c r="E5" s="11" t="s">
        <v>149</v>
      </c>
    </row>
    <row r="6" spans="2:6" x14ac:dyDescent="0.2">
      <c r="B6" s="60" t="s">
        <v>155</v>
      </c>
      <c r="C6" s="12" t="s">
        <v>2476</v>
      </c>
      <c r="D6" s="12" t="s">
        <v>158</v>
      </c>
      <c r="E6" s="12" t="s">
        <v>156</v>
      </c>
    </row>
    <row r="7" spans="2:6" x14ac:dyDescent="0.2">
      <c r="B7" s="192" t="s">
        <v>2474</v>
      </c>
      <c r="C7" s="12" t="s">
        <v>2475</v>
      </c>
      <c r="D7" s="12" t="s">
        <v>158</v>
      </c>
      <c r="E7" s="12"/>
    </row>
    <row r="8" spans="2:6" x14ac:dyDescent="0.2">
      <c r="B8" s="60" t="s">
        <v>180</v>
      </c>
      <c r="C8" s="12" t="s">
        <v>167</v>
      </c>
      <c r="D8" s="12"/>
      <c r="E8" s="12"/>
    </row>
    <row r="9" spans="2:6" x14ac:dyDescent="0.2">
      <c r="B9" s="60" t="s">
        <v>181</v>
      </c>
      <c r="C9" s="12" t="s">
        <v>168</v>
      </c>
      <c r="D9" s="12"/>
      <c r="E9" s="12"/>
    </row>
    <row r="11" spans="2:6" x14ac:dyDescent="0.2">
      <c r="B11" s="7" t="s">
        <v>150</v>
      </c>
      <c r="C11" s="16">
        <v>43234</v>
      </c>
    </row>
    <row r="12" spans="2:6" ht="15" x14ac:dyDescent="0.25">
      <c r="B12" s="7" t="s">
        <v>151</v>
      </c>
      <c r="C12" s="61" t="s">
        <v>1783</v>
      </c>
      <c r="F12" s="13" t="s">
        <v>154</v>
      </c>
    </row>
    <row r="13" spans="2:6" x14ac:dyDescent="0.2">
      <c r="B13" s="7" t="s">
        <v>152</v>
      </c>
      <c r="C13" s="83" t="s">
        <v>2346</v>
      </c>
    </row>
    <row r="14" spans="2:6" x14ac:dyDescent="0.2">
      <c r="B14" s="7" t="s">
        <v>177</v>
      </c>
      <c r="C14" s="14" t="s">
        <v>2554</v>
      </c>
    </row>
    <row r="15" spans="2:6" x14ac:dyDescent="0.2">
      <c r="C15" s="14" t="s">
        <v>2555</v>
      </c>
      <c r="D15" s="7" t="s">
        <v>2556</v>
      </c>
    </row>
    <row r="16" spans="2:6" x14ac:dyDescent="0.2">
      <c r="B16" s="7" t="s">
        <v>153</v>
      </c>
      <c r="C16" s="82" t="s">
        <v>2482</v>
      </c>
    </row>
    <row r="17" spans="2:5" x14ac:dyDescent="0.2">
      <c r="C17" s="7" t="s">
        <v>2483</v>
      </c>
    </row>
    <row r="19" spans="2:5" ht="15" customHeight="1" x14ac:dyDescent="0.2">
      <c r="B19" s="7" t="s">
        <v>178</v>
      </c>
      <c r="C19" s="225" t="s">
        <v>2331</v>
      </c>
      <c r="D19" s="225"/>
      <c r="E19" s="225"/>
    </row>
    <row r="20" spans="2:5" ht="12.75" customHeight="1" x14ac:dyDescent="0.2">
      <c r="C20" s="225"/>
      <c r="D20" s="225"/>
      <c r="E20" s="225"/>
    </row>
    <row r="21" spans="2:5" ht="12.75" customHeight="1" x14ac:dyDescent="0.2">
      <c r="C21" s="225"/>
      <c r="D21" s="225"/>
      <c r="E21" s="225"/>
    </row>
    <row r="22" spans="2:5" ht="12.75" customHeight="1" x14ac:dyDescent="0.2">
      <c r="C22" s="225"/>
      <c r="D22" s="225"/>
      <c r="E22" s="225"/>
    </row>
    <row r="23" spans="2:5" ht="12.75" customHeight="1" x14ac:dyDescent="0.2">
      <c r="C23" s="225"/>
      <c r="D23" s="225"/>
      <c r="E23" s="225"/>
    </row>
    <row r="24" spans="2:5" ht="12.75" customHeight="1" x14ac:dyDescent="0.2">
      <c r="C24" s="225"/>
      <c r="D24" s="225"/>
      <c r="E24" s="225"/>
    </row>
    <row r="25" spans="2:5" ht="12.75" customHeight="1" x14ac:dyDescent="0.2">
      <c r="C25" s="225"/>
      <c r="D25" s="225"/>
      <c r="E25" s="225"/>
    </row>
    <row r="26" spans="2:5" ht="12.75" customHeight="1" x14ac:dyDescent="0.2">
      <c r="C26" s="225"/>
      <c r="D26" s="225"/>
      <c r="E26" s="225"/>
    </row>
    <row r="27" spans="2:5" ht="12.75" customHeight="1" x14ac:dyDescent="0.2">
      <c r="C27" s="225"/>
      <c r="D27" s="225"/>
      <c r="E27" s="225"/>
    </row>
    <row r="28" spans="2:5" ht="12.75" customHeight="1" x14ac:dyDescent="0.2">
      <c r="C28" s="15"/>
      <c r="D28" s="15"/>
    </row>
    <row r="29" spans="2:5" ht="12.75" customHeight="1" x14ac:dyDescent="0.2">
      <c r="C29" s="190" t="s">
        <v>2472</v>
      </c>
      <c r="D29" s="15"/>
    </row>
    <row r="30" spans="2:5" ht="12.75" customHeight="1" x14ac:dyDescent="0.2">
      <c r="C30" s="191" t="s">
        <v>2473</v>
      </c>
      <c r="D30" s="15"/>
    </row>
    <row r="31" spans="2:5" ht="12.75" customHeight="1" x14ac:dyDescent="0.2">
      <c r="C31" s="191" t="s">
        <v>2651</v>
      </c>
      <c r="D31" s="15"/>
    </row>
    <row r="32" spans="2:5" ht="12.75" customHeight="1" x14ac:dyDescent="0.2">
      <c r="C32" s="15"/>
      <c r="D32" s="15"/>
    </row>
  </sheetData>
  <mergeCells count="1">
    <mergeCell ref="C19: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C16" r:id="rId2"/>
    <hyperlink ref="B7" location="'Historical Projects'!A1" display="Historical Projects"/>
  </hyperlinks>
  <pageMargins left="0.75" right="0.75" top="1" bottom="1" header="0.5" footer="0.5"/>
  <pageSetup scale="82" orientation="landscape" r:id="rId3"/>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Z948"/>
  <sheetViews>
    <sheetView showGridLines="0" zoomScaleNormal="100" workbookViewId="0">
      <selection activeCell="E11" sqref="E11"/>
    </sheetView>
  </sheetViews>
  <sheetFormatPr defaultColWidth="21.5703125" defaultRowHeight="12.75" x14ac:dyDescent="0.2"/>
  <cols>
    <col min="1" max="1" width="16.28515625" style="179" customWidth="1"/>
    <col min="2" max="2" width="39.7109375" style="180" customWidth="1"/>
    <col min="3" max="3" width="34.85546875" style="180" customWidth="1"/>
    <col min="4" max="4" width="14.7109375" style="180" customWidth="1"/>
    <col min="5" max="5" width="15.85546875" style="181" customWidth="1"/>
    <col min="6" max="6" width="11" style="182" customWidth="1"/>
    <col min="7" max="7" width="9.42578125" style="183" customWidth="1"/>
    <col min="8" max="8" width="27" style="179" customWidth="1"/>
    <col min="9" max="9" width="14.7109375" style="179" customWidth="1"/>
    <col min="10" max="10" width="11.42578125" style="179" customWidth="1"/>
    <col min="11" max="11" width="22.7109375" style="218" customWidth="1"/>
    <col min="12" max="12" width="14.140625" style="179" customWidth="1"/>
    <col min="13" max="13" width="14.7109375" style="179" customWidth="1"/>
    <col min="14" max="14" width="14.7109375" style="179" hidden="1" customWidth="1"/>
    <col min="15" max="15" width="9.5703125" style="184" customWidth="1"/>
    <col min="16" max="16" width="10.28515625" style="184" customWidth="1"/>
    <col min="17" max="17" width="11.7109375" style="184" customWidth="1"/>
    <col min="18" max="18" width="11.42578125" style="185" customWidth="1"/>
    <col min="19" max="19" width="10.7109375" style="186" customWidth="1"/>
    <col min="20" max="20" width="15.42578125" style="187" customWidth="1"/>
    <col min="21" max="21" width="19.42578125" style="188" customWidth="1"/>
    <col min="22" max="22" width="14.42578125" style="115" customWidth="1"/>
    <col min="23" max="23" width="34.28515625" style="115" customWidth="1"/>
    <col min="24" max="24" width="81.28515625" style="115" customWidth="1"/>
    <col min="25" max="25" width="21.5703125" style="128"/>
    <col min="26" max="16384" width="21.5703125" style="115"/>
  </cols>
  <sheetData>
    <row r="1" spans="1:260" ht="15.75" x14ac:dyDescent="0.25">
      <c r="A1" s="107" t="s">
        <v>1865</v>
      </c>
      <c r="B1" s="108"/>
      <c r="C1" s="108"/>
      <c r="D1" s="108"/>
      <c r="E1" s="108"/>
      <c r="F1" s="109"/>
      <c r="G1" s="110"/>
      <c r="H1" s="107"/>
      <c r="I1" s="107"/>
      <c r="J1" s="107"/>
      <c r="K1" s="214"/>
      <c r="L1" s="107"/>
      <c r="M1" s="107"/>
      <c r="N1" s="107"/>
      <c r="O1" s="111"/>
      <c r="P1" s="111"/>
      <c r="Q1" s="111"/>
      <c r="R1" s="111"/>
      <c r="S1" s="107"/>
      <c r="T1" s="107"/>
      <c r="U1" s="112"/>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c r="EH1" s="113"/>
      <c r="EI1" s="113"/>
      <c r="EJ1" s="113"/>
      <c r="EK1" s="113"/>
      <c r="EL1" s="113"/>
      <c r="EM1" s="113"/>
      <c r="EN1" s="113"/>
      <c r="EO1" s="113"/>
      <c r="EP1" s="113"/>
      <c r="EQ1" s="113"/>
      <c r="ER1" s="113"/>
      <c r="ES1" s="113"/>
      <c r="ET1" s="113"/>
      <c r="EU1" s="113"/>
      <c r="EV1" s="113"/>
      <c r="EW1" s="113"/>
      <c r="EX1" s="113"/>
      <c r="EY1" s="113"/>
      <c r="EZ1" s="113"/>
      <c r="FA1" s="113"/>
      <c r="FB1" s="113"/>
      <c r="FC1" s="113"/>
      <c r="FD1" s="113"/>
      <c r="FE1" s="113"/>
      <c r="FF1" s="113"/>
      <c r="FG1" s="113"/>
      <c r="FH1" s="113"/>
      <c r="FI1" s="113"/>
      <c r="FJ1" s="113"/>
      <c r="FK1" s="113"/>
      <c r="FL1" s="113"/>
      <c r="FM1" s="113"/>
      <c r="FN1" s="113"/>
      <c r="FO1" s="113"/>
      <c r="FP1" s="113"/>
      <c r="FQ1" s="113"/>
      <c r="FR1" s="113"/>
      <c r="FS1" s="113"/>
      <c r="FT1" s="113"/>
      <c r="FU1" s="113"/>
      <c r="FV1" s="113"/>
      <c r="FW1" s="113"/>
      <c r="FX1" s="113"/>
      <c r="FY1" s="113"/>
      <c r="FZ1" s="113"/>
      <c r="GA1" s="113"/>
      <c r="GB1" s="113"/>
      <c r="GC1" s="113"/>
      <c r="GD1" s="113"/>
      <c r="GE1" s="113"/>
      <c r="GF1" s="113"/>
      <c r="GG1" s="113"/>
      <c r="GH1" s="113"/>
      <c r="GI1" s="113"/>
      <c r="GJ1" s="113"/>
      <c r="GK1" s="113"/>
      <c r="GL1" s="113"/>
      <c r="GM1" s="113"/>
      <c r="GN1" s="113"/>
      <c r="GO1" s="113"/>
      <c r="GP1" s="113"/>
      <c r="GQ1" s="113"/>
      <c r="GR1" s="113"/>
      <c r="GS1" s="113"/>
      <c r="GT1" s="113"/>
      <c r="GU1" s="113"/>
      <c r="GV1" s="113"/>
      <c r="GW1" s="113"/>
      <c r="GX1" s="113"/>
      <c r="GY1" s="113"/>
      <c r="GZ1" s="113"/>
      <c r="HA1" s="113"/>
      <c r="HB1" s="113"/>
      <c r="HC1" s="113"/>
      <c r="HD1" s="113"/>
      <c r="HE1" s="113"/>
      <c r="HF1" s="113"/>
      <c r="HG1" s="113"/>
      <c r="HH1" s="113"/>
      <c r="HI1" s="113"/>
      <c r="HJ1" s="113"/>
      <c r="HK1" s="113"/>
      <c r="HL1" s="113"/>
      <c r="HM1" s="113"/>
      <c r="HN1" s="113"/>
      <c r="HO1" s="113"/>
      <c r="HP1" s="113"/>
      <c r="HQ1" s="113"/>
      <c r="HR1" s="113"/>
      <c r="HS1" s="113"/>
      <c r="HT1" s="113"/>
      <c r="HU1" s="113"/>
      <c r="HV1" s="113"/>
      <c r="HW1" s="113"/>
      <c r="HX1" s="113"/>
      <c r="HY1" s="113"/>
      <c r="HZ1" s="113"/>
      <c r="IA1" s="113"/>
      <c r="IB1" s="113"/>
      <c r="IC1" s="113"/>
      <c r="ID1" s="113"/>
      <c r="IE1" s="113"/>
      <c r="IF1" s="113"/>
      <c r="IG1" s="113"/>
      <c r="IH1" s="113"/>
      <c r="II1" s="113"/>
      <c r="IJ1" s="113"/>
      <c r="IK1" s="113"/>
      <c r="IL1" s="113"/>
      <c r="IM1" s="113"/>
      <c r="IN1" s="113"/>
      <c r="IO1" s="113"/>
      <c r="IP1" s="113"/>
      <c r="IQ1" s="113"/>
      <c r="IR1" s="113"/>
      <c r="IS1" s="113"/>
      <c r="IT1" s="113"/>
      <c r="IU1" s="113"/>
      <c r="IV1" s="113"/>
      <c r="IW1" s="113"/>
      <c r="IX1" s="113"/>
      <c r="IY1" s="113"/>
      <c r="IZ1" s="113"/>
    </row>
    <row r="2" spans="1:260" s="123" customFormat="1" ht="39" thickBot="1" x14ac:dyDescent="0.25">
      <c r="A2" s="116" t="s">
        <v>121</v>
      </c>
      <c r="B2" s="117" t="s">
        <v>122</v>
      </c>
      <c r="C2" s="117" t="s">
        <v>123</v>
      </c>
      <c r="D2" s="117" t="s">
        <v>124</v>
      </c>
      <c r="E2" s="117" t="s">
        <v>127</v>
      </c>
      <c r="F2" s="118" t="s">
        <v>128</v>
      </c>
      <c r="G2" s="119" t="s">
        <v>129</v>
      </c>
      <c r="H2" s="120" t="s">
        <v>195</v>
      </c>
      <c r="I2" s="120" t="s">
        <v>2352</v>
      </c>
      <c r="J2" s="120" t="s">
        <v>2353</v>
      </c>
      <c r="K2" s="215" t="s">
        <v>196</v>
      </c>
      <c r="L2" s="120" t="s">
        <v>2355</v>
      </c>
      <c r="M2" s="120" t="s">
        <v>2354</v>
      </c>
      <c r="N2" s="120" t="s">
        <v>2599</v>
      </c>
      <c r="O2" s="121" t="s">
        <v>130</v>
      </c>
      <c r="P2" s="121" t="s">
        <v>131</v>
      </c>
      <c r="Q2" s="120" t="s">
        <v>132</v>
      </c>
      <c r="R2" s="120" t="s">
        <v>186</v>
      </c>
      <c r="S2" s="122" t="s">
        <v>125</v>
      </c>
      <c r="T2" s="120" t="s">
        <v>193</v>
      </c>
      <c r="U2" s="120" t="s">
        <v>194</v>
      </c>
      <c r="V2" s="120" t="s">
        <v>2255</v>
      </c>
      <c r="W2" s="120" t="s">
        <v>2552</v>
      </c>
      <c r="X2" s="120" t="s">
        <v>2563</v>
      </c>
    </row>
    <row r="3" spans="1:260" ht="25.5" x14ac:dyDescent="0.2">
      <c r="A3" s="159">
        <v>43229</v>
      </c>
      <c r="B3" s="105" t="s">
        <v>2414</v>
      </c>
      <c r="C3" s="105" t="s">
        <v>232</v>
      </c>
      <c r="D3" s="105" t="s">
        <v>141</v>
      </c>
      <c r="E3" s="105" t="s">
        <v>138</v>
      </c>
      <c r="F3" s="154"/>
      <c r="G3" s="158">
        <v>2019</v>
      </c>
      <c r="H3" s="156" t="s">
        <v>2415</v>
      </c>
      <c r="I3" s="156" t="str">
        <f t="shared" ref="I3:I66" si="0">LEFT($H3,2)</f>
        <v>PA</v>
      </c>
      <c r="J3" s="156" t="str">
        <f t="shared" ref="J3:J66" si="1">RIGHT($H3,2)</f>
        <v>ON</v>
      </c>
      <c r="K3" s="213" t="str">
        <f t="shared" ref="K3:K11" si="2">IF($L3=$M3,L3,CONCATENATE($L3,", ",IF(ISBLANK(N3),"",CONCATENATE(N3,", ")),$M3))</f>
        <v>Northeast, Canada</v>
      </c>
      <c r="L3" s="125" t="str">
        <f>INDEX('State '!$A$1:$C$62,MATCH($I3,'State '!$B:$B,0),3)</f>
        <v>Northeast</v>
      </c>
      <c r="M3" s="125" t="str">
        <f>INDEX('State '!$A$1:$C$62,MATCH($J3,'State '!$B:$B,0),3)</f>
        <v>Canada</v>
      </c>
      <c r="N3" s="125"/>
      <c r="O3" s="157">
        <v>141</v>
      </c>
      <c r="P3" s="157">
        <v>25</v>
      </c>
      <c r="Q3" s="157">
        <v>300</v>
      </c>
      <c r="R3" s="158">
        <v>26</v>
      </c>
      <c r="S3" s="156" t="s">
        <v>135</v>
      </c>
      <c r="T3" s="156" t="s">
        <v>390</v>
      </c>
      <c r="U3" s="156" t="s">
        <v>2616</v>
      </c>
      <c r="V3" s="125" t="s">
        <v>2259</v>
      </c>
      <c r="W3" s="103"/>
      <c r="X3" s="195" t="s">
        <v>2633</v>
      </c>
    </row>
    <row r="4" spans="1:260" ht="25.5" x14ac:dyDescent="0.2">
      <c r="A4" s="124">
        <v>43229</v>
      </c>
      <c r="B4" s="103" t="s">
        <v>2180</v>
      </c>
      <c r="C4" s="103" t="s">
        <v>348</v>
      </c>
      <c r="D4" s="103" t="s">
        <v>141</v>
      </c>
      <c r="E4" s="103" t="s">
        <v>2315</v>
      </c>
      <c r="F4" s="84"/>
      <c r="G4" s="85">
        <v>2019</v>
      </c>
      <c r="H4" s="125" t="s">
        <v>419</v>
      </c>
      <c r="I4" s="125" t="str">
        <f t="shared" si="0"/>
        <v>TX</v>
      </c>
      <c r="J4" s="125" t="str">
        <f t="shared" si="1"/>
        <v>MX</v>
      </c>
      <c r="K4" s="213" t="str">
        <f t="shared" si="2"/>
        <v>South Central, Mexico</v>
      </c>
      <c r="L4" s="125" t="str">
        <f>INDEX('State '!$A$1:$C$62,MATCH($I4,'State '!$B:$B,0),3)</f>
        <v>South Central</v>
      </c>
      <c r="M4" s="125" t="str">
        <f>INDEX('State '!$A$1:$C$62,MATCH($J4,'State '!$B:$B,0),3)</f>
        <v>Mexico</v>
      </c>
      <c r="N4" s="125"/>
      <c r="O4" s="87"/>
      <c r="P4" s="87"/>
      <c r="Q4" s="87">
        <v>200</v>
      </c>
      <c r="R4" s="126"/>
      <c r="S4" s="125" t="s">
        <v>139</v>
      </c>
      <c r="T4" s="125" t="s">
        <v>188</v>
      </c>
      <c r="U4" s="125"/>
      <c r="V4" s="125" t="s">
        <v>2259</v>
      </c>
      <c r="W4" s="103" t="s">
        <v>2614</v>
      </c>
      <c r="X4" s="103"/>
    </row>
    <row r="5" spans="1:260" s="129" customFormat="1" x14ac:dyDescent="0.2">
      <c r="A5" s="124">
        <v>43229</v>
      </c>
      <c r="B5" s="104" t="s">
        <v>2485</v>
      </c>
      <c r="C5" s="104" t="s">
        <v>232</v>
      </c>
      <c r="D5" s="104" t="s">
        <v>141</v>
      </c>
      <c r="E5" s="146" t="s">
        <v>2284</v>
      </c>
      <c r="F5" s="86"/>
      <c r="G5" s="152">
        <v>2020</v>
      </c>
      <c r="H5" s="125" t="s">
        <v>2229</v>
      </c>
      <c r="I5" s="125" t="str">
        <f t="shared" si="0"/>
        <v>NY</v>
      </c>
      <c r="J5" s="125" t="str">
        <f t="shared" si="1"/>
        <v>ON</v>
      </c>
      <c r="K5" s="213" t="str">
        <f t="shared" si="2"/>
        <v>Northeast, Canada</v>
      </c>
      <c r="L5" s="125" t="str">
        <f>INDEX('State '!$A$1:$C$62,MATCH($I5,'State '!$B:$B,0),3)</f>
        <v>Northeast</v>
      </c>
      <c r="M5" s="125" t="str">
        <f>INDEX('State '!$A$1:$C$62,MATCH($J5,'State '!$B:$B,0),3)</f>
        <v>Canada</v>
      </c>
      <c r="N5" s="125"/>
      <c r="O5" s="148"/>
      <c r="P5" s="148">
        <v>2.1</v>
      </c>
      <c r="Q5" s="148">
        <v>350</v>
      </c>
      <c r="R5" s="87">
        <v>24</v>
      </c>
      <c r="S5" s="149" t="s">
        <v>135</v>
      </c>
      <c r="T5" s="150" t="s">
        <v>390</v>
      </c>
      <c r="U5" s="151" t="s">
        <v>2111</v>
      </c>
      <c r="V5" s="125" t="s">
        <v>2259</v>
      </c>
      <c r="W5" s="103" t="s">
        <v>2615</v>
      </c>
      <c r="X5" s="195" t="s">
        <v>2643</v>
      </c>
      <c r="Y5" s="145"/>
    </row>
    <row r="6" spans="1:260" x14ac:dyDescent="0.2">
      <c r="A6" s="124">
        <v>43229</v>
      </c>
      <c r="B6" s="104" t="s">
        <v>2484</v>
      </c>
      <c r="C6" s="104" t="s">
        <v>202</v>
      </c>
      <c r="D6" s="104" t="s">
        <v>141</v>
      </c>
      <c r="E6" s="146" t="s">
        <v>2284</v>
      </c>
      <c r="F6" s="86"/>
      <c r="G6" s="152">
        <v>2020</v>
      </c>
      <c r="H6" s="125" t="s">
        <v>397</v>
      </c>
      <c r="I6" s="125" t="str">
        <f t="shared" si="0"/>
        <v>PA</v>
      </c>
      <c r="J6" s="125" t="str">
        <f t="shared" si="1"/>
        <v>NY</v>
      </c>
      <c r="K6" s="213" t="str">
        <f t="shared" si="2"/>
        <v>Northeast</v>
      </c>
      <c r="L6" s="125" t="str">
        <f>INDEX('State '!$A$1:$C$62,MATCH($I6,'State '!$B:$B,0),3)</f>
        <v>Northeast</v>
      </c>
      <c r="M6" s="125" t="str">
        <f>INDEX('State '!$A$1:$C$62,MATCH($J6,'State '!$B:$B,0),3)</f>
        <v>Northeast</v>
      </c>
      <c r="N6" s="125"/>
      <c r="O6" s="148">
        <v>455</v>
      </c>
      <c r="P6" s="148">
        <v>101</v>
      </c>
      <c r="Q6" s="148">
        <v>497</v>
      </c>
      <c r="R6" s="87">
        <v>24</v>
      </c>
      <c r="S6" s="149" t="s">
        <v>135</v>
      </c>
      <c r="T6" s="150" t="s">
        <v>390</v>
      </c>
      <c r="U6" s="151" t="s">
        <v>2111</v>
      </c>
      <c r="V6" s="125" t="s">
        <v>2259</v>
      </c>
      <c r="W6" s="103" t="s">
        <v>2615</v>
      </c>
      <c r="X6" s="195" t="s">
        <v>2643</v>
      </c>
      <c r="Y6" s="115"/>
    </row>
    <row r="7" spans="1:260" ht="25.5" x14ac:dyDescent="0.2">
      <c r="A7" s="124">
        <v>43229</v>
      </c>
      <c r="B7" s="103" t="s">
        <v>2606</v>
      </c>
      <c r="C7" s="103" t="s">
        <v>1895</v>
      </c>
      <c r="D7" s="103" t="s">
        <v>141</v>
      </c>
      <c r="E7" s="103" t="s">
        <v>138</v>
      </c>
      <c r="F7" s="84"/>
      <c r="G7" s="126">
        <v>2018</v>
      </c>
      <c r="H7" s="125" t="s">
        <v>2607</v>
      </c>
      <c r="I7" s="125" t="str">
        <f t="shared" si="0"/>
        <v>QU</v>
      </c>
      <c r="J7" s="125" t="str">
        <f t="shared" si="1"/>
        <v>ME</v>
      </c>
      <c r="K7" s="213" t="str">
        <f t="shared" si="2"/>
        <v>Canada, Northeast</v>
      </c>
      <c r="L7" s="125" t="str">
        <f>INDEX('State '!$A$1:$C$62,MATCH($I7,'State '!$B:$B,0),3)</f>
        <v>Canada</v>
      </c>
      <c r="M7" s="125" t="str">
        <f>INDEX('State '!$A$1:$C$62,MATCH($J7,'State '!$B:$B,0),3)</f>
        <v>Northeast</v>
      </c>
      <c r="N7" s="125"/>
      <c r="O7" s="87"/>
      <c r="P7" s="87"/>
      <c r="Q7" s="87">
        <v>39.841000000000001</v>
      </c>
      <c r="R7" s="126"/>
      <c r="S7" s="125" t="s">
        <v>135</v>
      </c>
      <c r="T7" s="125" t="s">
        <v>390</v>
      </c>
      <c r="U7" s="125" t="s">
        <v>2603</v>
      </c>
      <c r="V7" s="125" t="s">
        <v>2259</v>
      </c>
      <c r="W7" s="103" t="s">
        <v>2604</v>
      </c>
      <c r="X7" s="195" t="s">
        <v>2645</v>
      </c>
      <c r="Y7" s="115"/>
    </row>
    <row r="8" spans="1:260" ht="25.5" x14ac:dyDescent="0.2">
      <c r="A8" s="124">
        <v>43229</v>
      </c>
      <c r="B8" s="103" t="s">
        <v>2605</v>
      </c>
      <c r="C8" s="103" t="s">
        <v>1895</v>
      </c>
      <c r="D8" s="103" t="s">
        <v>141</v>
      </c>
      <c r="E8" s="103" t="s">
        <v>138</v>
      </c>
      <c r="F8" s="84"/>
      <c r="G8" s="126">
        <v>2018</v>
      </c>
      <c r="H8" s="125" t="s">
        <v>1586</v>
      </c>
      <c r="I8" s="125" t="str">
        <f t="shared" si="0"/>
        <v>ME</v>
      </c>
      <c r="J8" s="125" t="str">
        <f t="shared" si="1"/>
        <v>MA</v>
      </c>
      <c r="K8" s="213" t="str">
        <f t="shared" si="2"/>
        <v>Northeast</v>
      </c>
      <c r="L8" s="125" t="str">
        <f>INDEX('State '!$A$1:$C$62,MATCH($I8,'State '!$B:$B,0),3)</f>
        <v>Northeast</v>
      </c>
      <c r="M8" s="125" t="str">
        <f>INDEX('State '!$A$1:$C$62,MATCH($J8,'State '!$B:$B,0),3)</f>
        <v>Northeast</v>
      </c>
      <c r="N8" s="125"/>
      <c r="O8" s="87"/>
      <c r="P8" s="87"/>
      <c r="Q8" s="87">
        <v>1.641</v>
      </c>
      <c r="R8" s="126"/>
      <c r="S8" s="125" t="s">
        <v>135</v>
      </c>
      <c r="T8" s="125" t="s">
        <v>390</v>
      </c>
      <c r="U8" s="125" t="s">
        <v>2603</v>
      </c>
      <c r="V8" s="125" t="s">
        <v>2259</v>
      </c>
      <c r="W8" s="103"/>
      <c r="X8" s="195" t="s">
        <v>2645</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row>
    <row r="9" spans="1:260" ht="25.5" x14ac:dyDescent="0.2">
      <c r="A9" s="124">
        <v>43229</v>
      </c>
      <c r="B9" s="103" t="s">
        <v>2608</v>
      </c>
      <c r="C9" s="103" t="s">
        <v>1895</v>
      </c>
      <c r="D9" s="103" t="s">
        <v>141</v>
      </c>
      <c r="E9" s="103" t="s">
        <v>138</v>
      </c>
      <c r="F9" s="84"/>
      <c r="G9" s="126">
        <v>2019</v>
      </c>
      <c r="H9" s="125" t="s">
        <v>1586</v>
      </c>
      <c r="I9" s="125" t="str">
        <f t="shared" si="0"/>
        <v>ME</v>
      </c>
      <c r="J9" s="125" t="str">
        <f t="shared" si="1"/>
        <v>MA</v>
      </c>
      <c r="K9" s="213" t="str">
        <f t="shared" si="2"/>
        <v>Northeast</v>
      </c>
      <c r="L9" s="125" t="str">
        <f>INDEX('State '!$A$1:$C$62,MATCH($I9,'State '!$B:$B,0),3)</f>
        <v>Northeast</v>
      </c>
      <c r="M9" s="125" t="str">
        <f>INDEX('State '!$A$1:$C$62,MATCH($J9,'State '!$B:$B,0),3)</f>
        <v>Northeast</v>
      </c>
      <c r="N9" s="125"/>
      <c r="O9" s="87"/>
      <c r="P9" s="87"/>
      <c r="Q9" s="87">
        <v>11.321</v>
      </c>
      <c r="R9" s="126"/>
      <c r="S9" s="125" t="s">
        <v>135</v>
      </c>
      <c r="T9" s="125" t="s">
        <v>390</v>
      </c>
      <c r="U9" s="125" t="s">
        <v>2610</v>
      </c>
      <c r="V9" s="125" t="s">
        <v>2259</v>
      </c>
      <c r="W9" s="103"/>
      <c r="X9" s="195" t="s">
        <v>2645</v>
      </c>
    </row>
    <row r="10" spans="1:260" ht="25.5" x14ac:dyDescent="0.2">
      <c r="A10" s="124">
        <v>43229</v>
      </c>
      <c r="B10" s="103" t="s">
        <v>2609</v>
      </c>
      <c r="C10" s="103" t="s">
        <v>1895</v>
      </c>
      <c r="D10" s="103" t="s">
        <v>141</v>
      </c>
      <c r="E10" s="103" t="s">
        <v>140</v>
      </c>
      <c r="F10" s="84"/>
      <c r="G10" s="126">
        <v>2020</v>
      </c>
      <c r="H10" s="125" t="s">
        <v>2607</v>
      </c>
      <c r="I10" s="125" t="str">
        <f t="shared" si="0"/>
        <v>QU</v>
      </c>
      <c r="J10" s="125" t="str">
        <f t="shared" si="1"/>
        <v>ME</v>
      </c>
      <c r="K10" s="213" t="str">
        <f t="shared" si="2"/>
        <v>Canada, Northeast</v>
      </c>
      <c r="L10" s="125" t="str">
        <f>INDEX('State '!$A$1:$C$62,MATCH($I10,'State '!$B:$B,0),3)</f>
        <v>Canada</v>
      </c>
      <c r="M10" s="125" t="str">
        <f>INDEX('State '!$A$1:$C$62,MATCH($J10,'State '!$B:$B,0),3)</f>
        <v>Northeast</v>
      </c>
      <c r="N10" s="125"/>
      <c r="O10" s="87"/>
      <c r="P10" s="87"/>
      <c r="Q10" s="87">
        <v>24.375</v>
      </c>
      <c r="R10" s="126"/>
      <c r="S10" s="125" t="s">
        <v>135</v>
      </c>
      <c r="T10" s="125" t="s">
        <v>390</v>
      </c>
      <c r="U10" s="125"/>
      <c r="V10" s="125" t="s">
        <v>2259</v>
      </c>
      <c r="W10" s="103"/>
      <c r="X10" s="195" t="s">
        <v>2645</v>
      </c>
    </row>
    <row r="11" spans="1:260" ht="25.5" x14ac:dyDescent="0.2">
      <c r="A11" s="124">
        <v>43229</v>
      </c>
      <c r="B11" s="104" t="s">
        <v>2618</v>
      </c>
      <c r="C11" s="104" t="s">
        <v>2518</v>
      </c>
      <c r="D11" s="104" t="s">
        <v>137</v>
      </c>
      <c r="E11" s="103" t="s">
        <v>432</v>
      </c>
      <c r="F11" s="86"/>
      <c r="G11" s="178">
        <v>2018</v>
      </c>
      <c r="H11" s="125" t="s">
        <v>1124</v>
      </c>
      <c r="I11" s="125" t="str">
        <f t="shared" si="0"/>
        <v>OK</v>
      </c>
      <c r="J11" s="125" t="str">
        <f t="shared" si="1"/>
        <v>TX</v>
      </c>
      <c r="K11" s="213" t="str">
        <f t="shared" si="2"/>
        <v>South Central</v>
      </c>
      <c r="L11" s="125" t="str">
        <f>INDEX('State '!$A$1:$C$62,MATCH($I11,'State '!$B:$B,0),3)</f>
        <v>South Central</v>
      </c>
      <c r="M11" s="125" t="str">
        <f>INDEX('State '!$A$1:$C$62,MATCH($J11,'State '!$B:$B,0),3)</f>
        <v>South Central</v>
      </c>
      <c r="N11" s="125"/>
      <c r="O11" s="148"/>
      <c r="P11" s="148"/>
      <c r="Q11" s="148">
        <v>400</v>
      </c>
      <c r="R11" s="87"/>
      <c r="S11" s="149" t="s">
        <v>135</v>
      </c>
      <c r="T11" s="150"/>
      <c r="U11" s="151"/>
      <c r="V11" s="125" t="s">
        <v>2259</v>
      </c>
      <c r="W11" s="103" t="s">
        <v>2619</v>
      </c>
      <c r="X11" s="125"/>
      <c r="Y11" s="115"/>
    </row>
    <row r="12" spans="1:260" ht="25.5" x14ac:dyDescent="0.2">
      <c r="A12" s="124">
        <v>43229</v>
      </c>
      <c r="B12" s="103" t="s">
        <v>2612</v>
      </c>
      <c r="C12" s="103" t="s">
        <v>2558</v>
      </c>
      <c r="D12" s="103" t="s">
        <v>137</v>
      </c>
      <c r="E12" s="103" t="s">
        <v>432</v>
      </c>
      <c r="F12" s="84"/>
      <c r="G12" s="126">
        <v>2018</v>
      </c>
      <c r="H12" s="125" t="s">
        <v>7</v>
      </c>
      <c r="I12" s="125" t="str">
        <f t="shared" si="0"/>
        <v>PA</v>
      </c>
      <c r="J12" s="125" t="str">
        <f t="shared" si="1"/>
        <v>PA</v>
      </c>
      <c r="K12" s="213"/>
      <c r="L12" s="125" t="str">
        <f>INDEX('State '!$A$1:$C$62,MATCH($I12,'State '!$B:$B,0),3)</f>
        <v>Northeast</v>
      </c>
      <c r="M12" s="125" t="str">
        <f>INDEX('State '!$A$1:$C$62,MATCH($J12,'State '!$B:$B,0),3)</f>
        <v>Northeast</v>
      </c>
      <c r="N12" s="125"/>
      <c r="O12" s="87">
        <v>1500</v>
      </c>
      <c r="P12" s="87">
        <v>120</v>
      </c>
      <c r="Q12" s="87">
        <v>440</v>
      </c>
      <c r="R12" s="126" t="s">
        <v>1889</v>
      </c>
      <c r="S12" s="125" t="s">
        <v>139</v>
      </c>
      <c r="T12" s="125"/>
      <c r="U12" s="125" t="s">
        <v>391</v>
      </c>
      <c r="V12" s="125" t="s">
        <v>2256</v>
      </c>
      <c r="W12" s="103" t="s">
        <v>2613</v>
      </c>
      <c r="X12" s="195"/>
    </row>
    <row r="13" spans="1:260" s="20" customFormat="1" ht="38.25" x14ac:dyDescent="0.2">
      <c r="A13" s="124">
        <v>43216</v>
      </c>
      <c r="B13" s="104" t="s">
        <v>2593</v>
      </c>
      <c r="C13" s="104" t="s">
        <v>1942</v>
      </c>
      <c r="D13" s="104" t="s">
        <v>1945</v>
      </c>
      <c r="E13" s="146" t="s">
        <v>432</v>
      </c>
      <c r="F13" s="86"/>
      <c r="G13" s="147">
        <v>2018</v>
      </c>
      <c r="H13" s="125" t="s">
        <v>2595</v>
      </c>
      <c r="I13" s="125" t="str">
        <f t="shared" si="0"/>
        <v>PA</v>
      </c>
      <c r="J13" s="125" t="str">
        <f t="shared" si="1"/>
        <v>AL</v>
      </c>
      <c r="K13" s="213" t="str">
        <f t="shared" ref="K13:K44" si="3">IF($L13=$M13,L13,CONCATENATE($L13,", ",IF(ISBLANK(N13),"",CONCATENATE(N13,", ")),$M13))</f>
        <v>Northeast, Southeast, South Central</v>
      </c>
      <c r="L13" s="125" t="str">
        <f>INDEX('State '!$A$1:$C$62,MATCH($I13,'State '!$B:$B,0),3)</f>
        <v>Northeast</v>
      </c>
      <c r="M13" s="125" t="str">
        <f>INDEX('State '!$A$1:$C$62,MATCH($J13,'State '!$B:$B,0),3)</f>
        <v>South Central</v>
      </c>
      <c r="N13" s="125" t="s">
        <v>15</v>
      </c>
      <c r="O13" s="148">
        <v>2600</v>
      </c>
      <c r="P13" s="148"/>
      <c r="Q13" s="148">
        <v>450</v>
      </c>
      <c r="R13" s="87"/>
      <c r="S13" s="149" t="s">
        <v>135</v>
      </c>
      <c r="T13" s="150" t="s">
        <v>390</v>
      </c>
      <c r="U13" s="151" t="s">
        <v>2075</v>
      </c>
      <c r="V13" s="125" t="s">
        <v>2259</v>
      </c>
      <c r="W13" s="103" t="s">
        <v>2546</v>
      </c>
      <c r="X13" s="195" t="s">
        <v>2624</v>
      </c>
      <c r="Y13" s="128"/>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5"/>
      <c r="GF13" s="115"/>
      <c r="GG13" s="115"/>
      <c r="GH13" s="115"/>
      <c r="GI13" s="115"/>
      <c r="GJ13" s="115"/>
      <c r="GK13" s="115"/>
      <c r="GL13" s="115"/>
      <c r="GM13" s="115"/>
      <c r="GN13" s="115"/>
      <c r="GO13" s="115"/>
      <c r="GP13" s="115"/>
      <c r="GQ13" s="115"/>
      <c r="GR13" s="115"/>
      <c r="GS13" s="115"/>
      <c r="GT13" s="115"/>
      <c r="GU13" s="115"/>
      <c r="GV13" s="115"/>
      <c r="GW13" s="115"/>
      <c r="GX13" s="115"/>
      <c r="GY13" s="115"/>
      <c r="GZ13" s="115"/>
      <c r="HA13" s="115"/>
      <c r="HB13" s="115"/>
      <c r="HC13" s="115"/>
      <c r="HD13" s="115"/>
      <c r="HE13" s="115"/>
      <c r="HF13" s="115"/>
      <c r="HG13" s="115"/>
      <c r="HH13" s="115"/>
      <c r="HI13" s="115"/>
      <c r="HJ13" s="115"/>
      <c r="HK13" s="115"/>
      <c r="HL13" s="115"/>
      <c r="HM13" s="115"/>
      <c r="HN13" s="115"/>
      <c r="HO13" s="115"/>
      <c r="HP13" s="115"/>
      <c r="HQ13" s="115"/>
      <c r="HR13" s="115"/>
      <c r="HS13" s="115"/>
      <c r="HT13" s="115"/>
      <c r="HU13" s="115"/>
      <c r="HV13" s="115"/>
      <c r="HW13" s="115"/>
      <c r="HX13" s="115"/>
      <c r="HY13" s="115"/>
      <c r="HZ13" s="115"/>
      <c r="IA13" s="115"/>
      <c r="IB13" s="115"/>
      <c r="IC13" s="115"/>
      <c r="ID13" s="115"/>
      <c r="IE13" s="115"/>
      <c r="IF13" s="115"/>
      <c r="IG13" s="115"/>
      <c r="IH13" s="115"/>
      <c r="II13" s="115"/>
      <c r="IJ13" s="115"/>
      <c r="IK13" s="115"/>
      <c r="IL13" s="115"/>
      <c r="IM13" s="115"/>
      <c r="IN13" s="115"/>
      <c r="IO13" s="115"/>
      <c r="IP13" s="115"/>
      <c r="IQ13" s="115"/>
      <c r="IR13" s="115"/>
      <c r="IS13" s="115"/>
      <c r="IT13" s="115"/>
      <c r="IU13" s="115"/>
      <c r="IV13" s="115"/>
      <c r="IW13" s="115"/>
      <c r="IX13" s="115"/>
      <c r="IY13" s="115"/>
      <c r="IZ13" s="115"/>
    </row>
    <row r="14" spans="1:260" s="20" customFormat="1" ht="38.25" x14ac:dyDescent="0.2">
      <c r="A14" s="124">
        <v>43216</v>
      </c>
      <c r="B14" s="104" t="s">
        <v>2592</v>
      </c>
      <c r="C14" s="104" t="s">
        <v>1942</v>
      </c>
      <c r="D14" s="104" t="s">
        <v>1945</v>
      </c>
      <c r="E14" s="146" t="s">
        <v>144</v>
      </c>
      <c r="F14" s="86"/>
      <c r="G14" s="147">
        <v>2017</v>
      </c>
      <c r="H14" s="125" t="s">
        <v>2453</v>
      </c>
      <c r="I14" s="125" t="str">
        <f t="shared" si="0"/>
        <v>PA</v>
      </c>
      <c r="J14" s="125" t="str">
        <f t="shared" si="1"/>
        <v>AL</v>
      </c>
      <c r="K14" s="213" t="str">
        <f t="shared" si="3"/>
        <v>Northeast, Southeast, South Central</v>
      </c>
      <c r="L14" s="125" t="str">
        <f>INDEX('State '!$A$1:$C$62,MATCH($I14,'State '!$B:$B,0),3)</f>
        <v>Northeast</v>
      </c>
      <c r="M14" s="125" t="str">
        <f>INDEX('State '!$A$1:$C$62,MATCH($J14,'State '!$B:$B,0),3)</f>
        <v>South Central</v>
      </c>
      <c r="N14" s="125" t="s">
        <v>15</v>
      </c>
      <c r="O14" s="148">
        <v>2600</v>
      </c>
      <c r="P14" s="148"/>
      <c r="Q14" s="148">
        <v>400</v>
      </c>
      <c r="R14" s="87"/>
      <c r="S14" s="149" t="s">
        <v>135</v>
      </c>
      <c r="T14" s="150" t="s">
        <v>390</v>
      </c>
      <c r="U14" s="151" t="s">
        <v>2075</v>
      </c>
      <c r="V14" s="125" t="s">
        <v>2259</v>
      </c>
      <c r="W14" s="103" t="s">
        <v>2546</v>
      </c>
      <c r="X14" s="195" t="s">
        <v>2625</v>
      </c>
      <c r="Y14" s="128"/>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15"/>
      <c r="HK14" s="115"/>
      <c r="HL14" s="115"/>
      <c r="HM14" s="115"/>
      <c r="HN14" s="115"/>
      <c r="HO14" s="115"/>
      <c r="HP14" s="115"/>
      <c r="HQ14" s="115"/>
      <c r="HR14" s="115"/>
      <c r="HS14" s="115"/>
      <c r="HT14" s="115"/>
      <c r="HU14" s="115"/>
      <c r="HV14" s="115"/>
      <c r="HW14" s="115"/>
      <c r="HX14" s="115"/>
      <c r="HY14" s="115"/>
      <c r="HZ14" s="115"/>
      <c r="IA14" s="115"/>
      <c r="IB14" s="115"/>
      <c r="IC14" s="115"/>
      <c r="ID14" s="115"/>
      <c r="IE14" s="115"/>
      <c r="IF14" s="115"/>
      <c r="IG14" s="115"/>
      <c r="IH14" s="115"/>
      <c r="II14" s="115"/>
      <c r="IJ14" s="115"/>
      <c r="IK14" s="115"/>
      <c r="IL14" s="115"/>
      <c r="IM14" s="115"/>
      <c r="IN14" s="115"/>
      <c r="IO14" s="115"/>
      <c r="IP14" s="115"/>
      <c r="IQ14" s="115"/>
      <c r="IR14" s="115"/>
      <c r="IS14" s="115"/>
      <c r="IT14" s="115"/>
      <c r="IU14" s="115"/>
      <c r="IV14" s="115"/>
      <c r="IW14" s="115"/>
      <c r="IX14" s="115"/>
      <c r="IY14" s="115"/>
      <c r="IZ14" s="115"/>
    </row>
    <row r="15" spans="1:260" s="20" customFormat="1" ht="38.25" x14ac:dyDescent="0.2">
      <c r="A15" s="124">
        <v>43216</v>
      </c>
      <c r="B15" s="104" t="s">
        <v>2594</v>
      </c>
      <c r="C15" s="104" t="s">
        <v>1942</v>
      </c>
      <c r="D15" s="104" t="s">
        <v>1945</v>
      </c>
      <c r="E15" s="146" t="s">
        <v>432</v>
      </c>
      <c r="F15" s="86"/>
      <c r="G15" s="147">
        <v>2018</v>
      </c>
      <c r="H15" s="125" t="s">
        <v>1768</v>
      </c>
      <c r="I15" s="125" t="str">
        <f t="shared" si="0"/>
        <v>PA</v>
      </c>
      <c r="J15" s="125" t="str">
        <f t="shared" si="1"/>
        <v>VA</v>
      </c>
      <c r="K15" s="213" t="str">
        <f t="shared" si="3"/>
        <v>Northeast</v>
      </c>
      <c r="L15" s="125" t="str">
        <f>INDEX('State '!$A$1:$C$62,MATCH($I15,'State '!$B:$B,0),3)</f>
        <v>Northeast</v>
      </c>
      <c r="M15" s="125" t="str">
        <f>INDEX('State '!$A$1:$C$62,MATCH($J15,'State '!$B:$B,0),3)</f>
        <v>Northeast</v>
      </c>
      <c r="N15" s="125"/>
      <c r="O15" s="148">
        <v>500</v>
      </c>
      <c r="P15" s="148">
        <v>180</v>
      </c>
      <c r="Q15" s="148">
        <v>850</v>
      </c>
      <c r="R15" s="87"/>
      <c r="S15" s="149" t="s">
        <v>135</v>
      </c>
      <c r="T15" s="150" t="s">
        <v>390</v>
      </c>
      <c r="U15" s="151" t="s">
        <v>2075</v>
      </c>
      <c r="V15" s="125" t="s">
        <v>2259</v>
      </c>
      <c r="W15" s="103" t="s">
        <v>2546</v>
      </c>
      <c r="X15" s="195" t="s">
        <v>2625</v>
      </c>
      <c r="Y15" s="128"/>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c r="FW15" s="115"/>
      <c r="FX15" s="115"/>
      <c r="FY15" s="115"/>
      <c r="FZ15" s="115"/>
      <c r="GA15" s="115"/>
      <c r="GB15" s="115"/>
      <c r="GC15" s="115"/>
      <c r="GD15" s="115"/>
      <c r="GE15" s="115"/>
      <c r="GF15" s="115"/>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5"/>
      <c r="HH15" s="115"/>
      <c r="HI15" s="115"/>
      <c r="HJ15" s="115"/>
      <c r="HK15" s="115"/>
      <c r="HL15" s="115"/>
      <c r="HM15" s="115"/>
      <c r="HN15" s="115"/>
      <c r="HO15" s="115"/>
      <c r="HP15" s="115"/>
      <c r="HQ15" s="115"/>
      <c r="HR15" s="115"/>
      <c r="HS15" s="115"/>
      <c r="HT15" s="115"/>
      <c r="HU15" s="115"/>
      <c r="HV15" s="115"/>
      <c r="HW15" s="115"/>
      <c r="HX15" s="115"/>
      <c r="HY15" s="115"/>
      <c r="HZ15" s="115"/>
      <c r="IA15" s="115"/>
      <c r="IB15" s="115"/>
      <c r="IC15" s="115"/>
      <c r="ID15" s="115"/>
      <c r="IE15" s="115"/>
      <c r="IF15" s="115"/>
      <c r="IG15" s="115"/>
      <c r="IH15" s="115"/>
      <c r="II15" s="115"/>
      <c r="IJ15" s="115"/>
      <c r="IK15" s="115"/>
      <c r="IL15" s="115"/>
      <c r="IM15" s="115"/>
      <c r="IN15" s="115"/>
      <c r="IO15" s="115"/>
      <c r="IP15" s="115"/>
      <c r="IQ15" s="115"/>
      <c r="IR15" s="115"/>
      <c r="IS15" s="115"/>
      <c r="IT15" s="115"/>
      <c r="IU15" s="115"/>
      <c r="IV15" s="115"/>
      <c r="IW15" s="115"/>
      <c r="IX15" s="115"/>
      <c r="IY15" s="115"/>
      <c r="IZ15" s="115"/>
    </row>
    <row r="16" spans="1:260" s="20" customFormat="1" x14ac:dyDescent="0.2">
      <c r="A16" s="124">
        <v>43215</v>
      </c>
      <c r="B16" s="103" t="s">
        <v>2464</v>
      </c>
      <c r="C16" s="103" t="s">
        <v>263</v>
      </c>
      <c r="D16" s="103" t="s">
        <v>141</v>
      </c>
      <c r="E16" s="103" t="s">
        <v>432</v>
      </c>
      <c r="F16" s="84"/>
      <c r="G16" s="126">
        <v>2018</v>
      </c>
      <c r="H16" s="125" t="s">
        <v>33</v>
      </c>
      <c r="I16" s="125" t="str">
        <f t="shared" si="0"/>
        <v>WV</v>
      </c>
      <c r="J16" s="125" t="str">
        <f t="shared" si="1"/>
        <v>WV</v>
      </c>
      <c r="K16" s="213" t="str">
        <f t="shared" si="3"/>
        <v>Northeast</v>
      </c>
      <c r="L16" s="125" t="str">
        <f>INDEX('State '!$A$1:$C$62,MATCH($I16,'State '!$B:$B,0),3)</f>
        <v>Northeast</v>
      </c>
      <c r="M16" s="125" t="str">
        <f>INDEX('State '!$A$1:$C$62,MATCH($J16,'State '!$B:$B,0),3)</f>
        <v>Northeast</v>
      </c>
      <c r="N16" s="125"/>
      <c r="O16" s="87">
        <v>780</v>
      </c>
      <c r="P16" s="87">
        <v>29</v>
      </c>
      <c r="Q16" s="87">
        <v>800</v>
      </c>
      <c r="R16" s="126"/>
      <c r="S16" s="125" t="s">
        <v>135</v>
      </c>
      <c r="T16" s="125" t="s">
        <v>390</v>
      </c>
      <c r="U16" s="125" t="s">
        <v>2171</v>
      </c>
      <c r="V16" s="125" t="s">
        <v>2256</v>
      </c>
      <c r="W16" s="103"/>
      <c r="X16" s="125"/>
    </row>
    <row r="17" spans="1:260" s="20" customFormat="1" ht="25.5" x14ac:dyDescent="0.2">
      <c r="A17" s="124">
        <v>43210</v>
      </c>
      <c r="B17" s="103" t="s">
        <v>2477</v>
      </c>
      <c r="C17" s="104" t="s">
        <v>207</v>
      </c>
      <c r="D17" s="103" t="s">
        <v>141</v>
      </c>
      <c r="E17" s="103" t="s">
        <v>138</v>
      </c>
      <c r="F17" s="84"/>
      <c r="G17" s="126">
        <v>2018</v>
      </c>
      <c r="H17" s="125" t="s">
        <v>2424</v>
      </c>
      <c r="I17" s="125" t="str">
        <f t="shared" si="0"/>
        <v>TX</v>
      </c>
      <c r="J17" s="125" t="str">
        <f t="shared" si="1"/>
        <v>MX</v>
      </c>
      <c r="K17" s="213" t="str">
        <f t="shared" si="3"/>
        <v>South Central, Mexico</v>
      </c>
      <c r="L17" s="125" t="str">
        <f>INDEX('State '!$A$1:$C$62,MATCH($I17,'State '!$B:$B,0),3)</f>
        <v>South Central</v>
      </c>
      <c r="M17" s="125" t="str">
        <f>INDEX('State '!$A$1:$C$62,MATCH($J17,'State '!$B:$B,0),3)</f>
        <v>Mexico</v>
      </c>
      <c r="N17" s="125"/>
      <c r="O17" s="87"/>
      <c r="P17" s="87">
        <f>486/5280</f>
        <v>9.2045454545454541E-2</v>
      </c>
      <c r="Q17" s="87">
        <v>283</v>
      </c>
      <c r="R17" s="126">
        <v>24</v>
      </c>
      <c r="S17" s="125" t="s">
        <v>135</v>
      </c>
      <c r="T17" s="150" t="s">
        <v>390</v>
      </c>
      <c r="U17" s="125" t="s">
        <v>2589</v>
      </c>
      <c r="V17" s="125" t="s">
        <v>2259</v>
      </c>
      <c r="W17" s="103" t="s">
        <v>2590</v>
      </c>
      <c r="X17" s="103"/>
    </row>
    <row r="18" spans="1:260" s="20" customFormat="1" ht="25.5" x14ac:dyDescent="0.2">
      <c r="A18" s="124">
        <v>43206</v>
      </c>
      <c r="B18" s="103" t="s">
        <v>2586</v>
      </c>
      <c r="C18" s="103" t="s">
        <v>201</v>
      </c>
      <c r="D18" s="103" t="s">
        <v>141</v>
      </c>
      <c r="E18" s="146" t="s">
        <v>144</v>
      </c>
      <c r="F18" s="84">
        <v>43040</v>
      </c>
      <c r="G18" s="85">
        <v>2017</v>
      </c>
      <c r="H18" s="125" t="s">
        <v>1941</v>
      </c>
      <c r="I18" s="125" t="str">
        <f t="shared" si="0"/>
        <v>NJ</v>
      </c>
      <c r="J18" s="125" t="str">
        <f t="shared" si="1"/>
        <v>MA</v>
      </c>
      <c r="K18" s="213" t="str">
        <f t="shared" si="3"/>
        <v>Northeast</v>
      </c>
      <c r="L18" s="125" t="str">
        <f>INDEX('State '!$A$1:$C$62,MATCH($I18,'State '!$B:$B,0),3)</f>
        <v>Northeast</v>
      </c>
      <c r="M18" s="125" t="str">
        <f>INDEX('State '!$A$1:$C$62,MATCH($J18,'State '!$B:$B,0),3)</f>
        <v>Northeast</v>
      </c>
      <c r="N18" s="125"/>
      <c r="O18" s="87"/>
      <c r="P18" s="87">
        <v>0</v>
      </c>
      <c r="Q18" s="87">
        <v>40</v>
      </c>
      <c r="R18" s="126"/>
      <c r="S18" s="125" t="s">
        <v>135</v>
      </c>
      <c r="T18" s="125" t="s">
        <v>390</v>
      </c>
      <c r="U18" s="125" t="s">
        <v>2187</v>
      </c>
      <c r="V18" s="125" t="s">
        <v>2259</v>
      </c>
      <c r="W18" s="103" t="s">
        <v>2588</v>
      </c>
      <c r="X18" s="195" t="s">
        <v>2623</v>
      </c>
      <c r="Y18" s="128"/>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c r="HL18" s="115"/>
      <c r="HM18" s="115"/>
      <c r="HN18" s="115"/>
      <c r="HO18" s="115"/>
      <c r="HP18" s="115"/>
      <c r="HQ18" s="115"/>
      <c r="HR18" s="115"/>
      <c r="HS18" s="115"/>
      <c r="HT18" s="115"/>
      <c r="HU18" s="115"/>
      <c r="HV18" s="115"/>
      <c r="HW18" s="115"/>
      <c r="HX18" s="115"/>
      <c r="HY18" s="115"/>
      <c r="HZ18" s="115"/>
      <c r="IA18" s="115"/>
      <c r="IB18" s="115"/>
      <c r="IC18" s="115"/>
      <c r="ID18" s="115"/>
      <c r="IE18" s="115"/>
      <c r="IF18" s="115"/>
      <c r="IG18" s="115"/>
      <c r="IH18" s="115"/>
      <c r="II18" s="115"/>
      <c r="IJ18" s="115"/>
      <c r="IK18" s="115"/>
      <c r="IL18" s="115"/>
      <c r="IM18" s="115"/>
      <c r="IN18" s="115"/>
      <c r="IO18" s="115"/>
      <c r="IP18" s="115"/>
      <c r="IQ18" s="115"/>
      <c r="IR18" s="115"/>
      <c r="IS18" s="115"/>
      <c r="IT18" s="115"/>
      <c r="IU18" s="115"/>
      <c r="IV18" s="115"/>
      <c r="IW18" s="115"/>
      <c r="IX18" s="115"/>
      <c r="IY18" s="115"/>
      <c r="IZ18" s="115"/>
    </row>
    <row r="19" spans="1:260" s="20" customFormat="1" ht="25.5" x14ac:dyDescent="0.2">
      <c r="A19" s="124">
        <v>43206</v>
      </c>
      <c r="B19" s="103" t="s">
        <v>2587</v>
      </c>
      <c r="C19" s="103" t="s">
        <v>201</v>
      </c>
      <c r="D19" s="103" t="s">
        <v>141</v>
      </c>
      <c r="E19" s="146" t="s">
        <v>432</v>
      </c>
      <c r="F19" s="84"/>
      <c r="G19" s="85">
        <v>2018</v>
      </c>
      <c r="H19" s="125" t="s">
        <v>1941</v>
      </c>
      <c r="I19" s="125" t="str">
        <f t="shared" si="0"/>
        <v>NJ</v>
      </c>
      <c r="J19" s="125" t="str">
        <f t="shared" si="1"/>
        <v>MA</v>
      </c>
      <c r="K19" s="213" t="str">
        <f t="shared" si="3"/>
        <v>Northeast</v>
      </c>
      <c r="L19" s="125" t="str">
        <f>INDEX('State '!$A$1:$C$62,MATCH($I19,'State '!$B:$B,0),3)</f>
        <v>Northeast</v>
      </c>
      <c r="M19" s="125" t="str">
        <f>INDEX('State '!$A$1:$C$62,MATCH($J19,'State '!$B:$B,0),3)</f>
        <v>Northeast</v>
      </c>
      <c r="N19" s="125"/>
      <c r="O19" s="87"/>
      <c r="P19" s="87">
        <v>0</v>
      </c>
      <c r="Q19" s="87">
        <v>93</v>
      </c>
      <c r="R19" s="126"/>
      <c r="S19" s="125" t="s">
        <v>135</v>
      </c>
      <c r="T19" s="125" t="s">
        <v>390</v>
      </c>
      <c r="U19" s="125" t="s">
        <v>2187</v>
      </c>
      <c r="V19" s="125" t="s">
        <v>2259</v>
      </c>
      <c r="W19" s="103" t="s">
        <v>2588</v>
      </c>
      <c r="X19" s="195" t="s">
        <v>2623</v>
      </c>
    </row>
    <row r="20" spans="1:260" s="20" customFormat="1" ht="38.25" x14ac:dyDescent="0.2">
      <c r="A20" s="159">
        <v>43206</v>
      </c>
      <c r="B20" s="105" t="s">
        <v>2396</v>
      </c>
      <c r="C20" s="105" t="s">
        <v>2397</v>
      </c>
      <c r="D20" s="105" t="s">
        <v>141</v>
      </c>
      <c r="E20" s="105" t="s">
        <v>138</v>
      </c>
      <c r="F20" s="154"/>
      <c r="G20" s="158">
        <v>2020</v>
      </c>
      <c r="H20" s="156" t="s">
        <v>2398</v>
      </c>
      <c r="I20" s="125" t="str">
        <f t="shared" si="0"/>
        <v>VA</v>
      </c>
      <c r="J20" s="125" t="str">
        <f t="shared" si="1"/>
        <v>LA</v>
      </c>
      <c r="K20" s="213" t="str">
        <f t="shared" si="3"/>
        <v>Northeast, Southeast, South Central</v>
      </c>
      <c r="L20" s="125" t="str">
        <f>INDEX('State '!$A$1:$C$62,MATCH($I20,'State '!$B:$B,0),3)</f>
        <v>Northeast</v>
      </c>
      <c r="M20" s="125" t="str">
        <f>INDEX('State '!$A$1:$C$62,MATCH($J20,'State '!$B:$B,0),3)</f>
        <v>South Central</v>
      </c>
      <c r="N20" s="125" t="s">
        <v>15</v>
      </c>
      <c r="O20" s="157"/>
      <c r="P20" s="157">
        <v>7.72</v>
      </c>
      <c r="Q20" s="157">
        <v>296</v>
      </c>
      <c r="R20" s="158"/>
      <c r="S20" s="156" t="s">
        <v>135</v>
      </c>
      <c r="T20" s="156" t="s">
        <v>390</v>
      </c>
      <c r="U20" s="156" t="s">
        <v>2620</v>
      </c>
      <c r="V20" s="125" t="s">
        <v>2259</v>
      </c>
      <c r="W20" s="103" t="s">
        <v>2621</v>
      </c>
      <c r="X20" s="125"/>
    </row>
    <row r="21" spans="1:260" s="72" customFormat="1" x14ac:dyDescent="0.2">
      <c r="A21" s="124">
        <v>43206</v>
      </c>
      <c r="B21" s="103" t="s">
        <v>2444</v>
      </c>
      <c r="C21" s="103" t="s">
        <v>263</v>
      </c>
      <c r="D21" s="103" t="s">
        <v>141</v>
      </c>
      <c r="E21" s="103" t="s">
        <v>432</v>
      </c>
      <c r="F21" s="84"/>
      <c r="G21" s="126">
        <v>2018</v>
      </c>
      <c r="H21" s="125" t="s">
        <v>2445</v>
      </c>
      <c r="I21" s="125" t="str">
        <f t="shared" si="0"/>
        <v>WV</v>
      </c>
      <c r="J21" s="125" t="str">
        <f t="shared" si="1"/>
        <v>MD</v>
      </c>
      <c r="K21" s="213" t="str">
        <f t="shared" si="3"/>
        <v>Northeast</v>
      </c>
      <c r="L21" s="125" t="str">
        <f>INDEX('State '!$A$1:$C$62,MATCH($I21,'State '!$B:$B,0),3)</f>
        <v>Northeast</v>
      </c>
      <c r="M21" s="125" t="str">
        <f>INDEX('State '!$A$1:$C$62,MATCH($J21,'State '!$B:$B,0),3)</f>
        <v>Northeast</v>
      </c>
      <c r="N21" s="125"/>
      <c r="O21" s="87">
        <v>780</v>
      </c>
      <c r="P21" s="87">
        <v>29</v>
      </c>
      <c r="Q21" s="87">
        <v>500</v>
      </c>
      <c r="R21" s="126"/>
      <c r="S21" s="125" t="s">
        <v>135</v>
      </c>
      <c r="T21" s="125" t="s">
        <v>390</v>
      </c>
      <c r="U21" s="125" t="s">
        <v>2171</v>
      </c>
      <c r="V21" s="125" t="s">
        <v>2259</v>
      </c>
      <c r="W21" s="103"/>
      <c r="X21" s="125"/>
    </row>
    <row r="22" spans="1:260" s="72" customFormat="1" ht="25.5" x14ac:dyDescent="0.2">
      <c r="A22" s="124">
        <v>43202</v>
      </c>
      <c r="B22" s="103" t="s">
        <v>2579</v>
      </c>
      <c r="C22" s="104" t="s">
        <v>263</v>
      </c>
      <c r="D22" s="103" t="s">
        <v>141</v>
      </c>
      <c r="E22" s="103" t="s">
        <v>138</v>
      </c>
      <c r="F22" s="84"/>
      <c r="G22" s="85">
        <v>2020</v>
      </c>
      <c r="H22" s="125" t="s">
        <v>2580</v>
      </c>
      <c r="I22" s="125" t="str">
        <f t="shared" si="0"/>
        <v>OH</v>
      </c>
      <c r="J22" s="125" t="str">
        <f t="shared" si="1"/>
        <v>KY</v>
      </c>
      <c r="K22" s="213" t="str">
        <f t="shared" si="3"/>
        <v>Northeast, Midwest</v>
      </c>
      <c r="L22" s="125" t="str">
        <f>INDEX('State '!$A$1:$C$62,MATCH($I22,'State '!$B:$B,0),3)</f>
        <v>Northeast</v>
      </c>
      <c r="M22" s="125" t="str">
        <f>INDEX('State '!$A$1:$C$62,MATCH($J22,'State '!$B:$B,0),3)</f>
        <v>Midwest</v>
      </c>
      <c r="N22" s="125"/>
      <c r="O22" s="87">
        <v>709</v>
      </c>
      <c r="P22" s="87">
        <v>64</v>
      </c>
      <c r="Q22" s="87">
        <v>275</v>
      </c>
      <c r="R22" s="126" t="s">
        <v>2581</v>
      </c>
      <c r="S22" s="125" t="s">
        <v>135</v>
      </c>
      <c r="T22" s="125" t="s">
        <v>390</v>
      </c>
      <c r="U22" s="125"/>
      <c r="V22" s="125" t="s">
        <v>2259</v>
      </c>
      <c r="W22" s="103" t="s">
        <v>2582</v>
      </c>
      <c r="X22" s="195" t="s">
        <v>2628</v>
      </c>
    </row>
    <row r="23" spans="1:260" s="20" customFormat="1" x14ac:dyDescent="0.2">
      <c r="A23" s="124">
        <v>43202</v>
      </c>
      <c r="B23" s="103" t="s">
        <v>2426</v>
      </c>
      <c r="C23" s="103" t="s">
        <v>237</v>
      </c>
      <c r="D23" s="103" t="s">
        <v>141</v>
      </c>
      <c r="E23" s="103" t="s">
        <v>398</v>
      </c>
      <c r="F23" s="84"/>
      <c r="G23" s="126">
        <v>2019</v>
      </c>
      <c r="H23" s="125" t="s">
        <v>2296</v>
      </c>
      <c r="I23" s="125" t="str">
        <f t="shared" si="0"/>
        <v>LA</v>
      </c>
      <c r="J23" s="125" t="str">
        <f t="shared" si="1"/>
        <v>TX</v>
      </c>
      <c r="K23" s="213" t="str">
        <f t="shared" si="3"/>
        <v>South Central</v>
      </c>
      <c r="L23" s="125" t="str">
        <f>INDEX('State '!$A$1:$C$62,MATCH($I23,'State '!$B:$B,0),3)</f>
        <v>South Central</v>
      </c>
      <c r="M23" s="125" t="str">
        <f>INDEX('State '!$A$1:$C$62,MATCH($J23,'State '!$B:$B,0),3)</f>
        <v>South Central</v>
      </c>
      <c r="N23" s="125"/>
      <c r="O23" s="87">
        <v>68.900000000000006</v>
      </c>
      <c r="P23" s="87">
        <v>25</v>
      </c>
      <c r="Q23" s="87">
        <v>275</v>
      </c>
      <c r="R23" s="126" t="s">
        <v>745</v>
      </c>
      <c r="S23" s="125" t="s">
        <v>135</v>
      </c>
      <c r="T23" s="125" t="s">
        <v>390</v>
      </c>
      <c r="U23" s="125" t="s">
        <v>2387</v>
      </c>
      <c r="V23" s="125" t="s">
        <v>2259</v>
      </c>
      <c r="W23" s="103"/>
      <c r="X23" s="103"/>
      <c r="Y23" s="128"/>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c r="FA23" s="115"/>
      <c r="FB23" s="115"/>
      <c r="FC23" s="115"/>
      <c r="FD23" s="115"/>
      <c r="FE23" s="115"/>
      <c r="FF23" s="115"/>
      <c r="FG23" s="115"/>
      <c r="FH23" s="115"/>
      <c r="FI23" s="115"/>
      <c r="FJ23" s="115"/>
      <c r="FK23" s="115"/>
      <c r="FL23" s="115"/>
      <c r="FM23" s="115"/>
      <c r="FN23" s="115"/>
      <c r="FO23" s="115"/>
      <c r="FP23" s="115"/>
      <c r="FQ23" s="115"/>
      <c r="FR23" s="115"/>
      <c r="FS23" s="115"/>
      <c r="FT23" s="115"/>
      <c r="FU23" s="115"/>
      <c r="FV23" s="115"/>
      <c r="FW23" s="115"/>
      <c r="FX23" s="115"/>
      <c r="FY23" s="115"/>
      <c r="FZ23" s="115"/>
      <c r="GA23" s="115"/>
      <c r="GB23" s="115"/>
      <c r="GC23" s="115"/>
      <c r="GD23" s="115"/>
      <c r="GE23" s="115"/>
      <c r="GF23" s="115"/>
      <c r="GG23" s="115"/>
      <c r="GH23" s="115"/>
      <c r="GI23" s="115"/>
      <c r="GJ23" s="115"/>
      <c r="GK23" s="115"/>
      <c r="GL23" s="115"/>
      <c r="GM23" s="115"/>
      <c r="GN23" s="115"/>
      <c r="GO23" s="115"/>
      <c r="GP23" s="115"/>
      <c r="GQ23" s="115"/>
      <c r="GR23" s="115"/>
      <c r="GS23" s="115"/>
      <c r="GT23" s="115"/>
      <c r="GU23" s="115"/>
      <c r="GV23" s="115"/>
      <c r="GW23" s="115"/>
      <c r="GX23" s="115"/>
      <c r="GY23" s="115"/>
      <c r="GZ23" s="115"/>
      <c r="HA23" s="115"/>
      <c r="HB23" s="115"/>
      <c r="HC23" s="115"/>
      <c r="HD23" s="115"/>
      <c r="HE23" s="115"/>
      <c r="HF23" s="115"/>
      <c r="HG23" s="115"/>
      <c r="HH23" s="115"/>
      <c r="HI23" s="115"/>
      <c r="HJ23" s="115"/>
      <c r="HK23" s="115"/>
      <c r="HL23" s="115"/>
      <c r="HM23" s="115"/>
      <c r="HN23" s="115"/>
      <c r="HO23" s="115"/>
      <c r="HP23" s="115"/>
      <c r="HQ23" s="115"/>
      <c r="HR23" s="115"/>
      <c r="HS23" s="115"/>
      <c r="HT23" s="115"/>
      <c r="HU23" s="115"/>
      <c r="HV23" s="115"/>
      <c r="HW23" s="115"/>
      <c r="HX23" s="115"/>
      <c r="HY23" s="115"/>
      <c r="HZ23" s="115"/>
      <c r="IA23" s="115"/>
      <c r="IB23" s="115"/>
      <c r="IC23" s="115"/>
      <c r="ID23" s="115"/>
      <c r="IE23" s="115"/>
      <c r="IF23" s="115"/>
      <c r="IG23" s="115"/>
      <c r="IH23" s="115"/>
      <c r="II23" s="115"/>
      <c r="IJ23" s="115"/>
      <c r="IK23" s="115"/>
      <c r="IL23" s="115"/>
      <c r="IM23" s="115"/>
      <c r="IN23" s="115"/>
      <c r="IO23" s="115"/>
      <c r="IP23" s="115"/>
      <c r="IQ23" s="115"/>
      <c r="IR23" s="115"/>
      <c r="IS23" s="115"/>
      <c r="IT23" s="115"/>
      <c r="IU23" s="115"/>
      <c r="IV23" s="115"/>
      <c r="IW23" s="115"/>
      <c r="IX23" s="115"/>
      <c r="IY23" s="115"/>
      <c r="IZ23" s="115"/>
    </row>
    <row r="24" spans="1:260" s="20" customFormat="1" ht="25.5" x14ac:dyDescent="0.2">
      <c r="A24" s="124">
        <v>43202</v>
      </c>
      <c r="B24" s="103" t="s">
        <v>2583</v>
      </c>
      <c r="C24" s="103" t="s">
        <v>2584</v>
      </c>
      <c r="D24" s="103" t="s">
        <v>137</v>
      </c>
      <c r="E24" s="146" t="s">
        <v>140</v>
      </c>
      <c r="F24" s="84"/>
      <c r="G24" s="85">
        <v>2020</v>
      </c>
      <c r="H24" s="125" t="s">
        <v>767</v>
      </c>
      <c r="I24" s="125" t="str">
        <f t="shared" si="0"/>
        <v>VA</v>
      </c>
      <c r="J24" s="125" t="str">
        <f t="shared" si="1"/>
        <v>NC</v>
      </c>
      <c r="K24" s="213" t="str">
        <f t="shared" si="3"/>
        <v>Northeast, Southeast</v>
      </c>
      <c r="L24" s="125" t="str">
        <f>INDEX('State '!$A$1:$C$62,MATCH($I24,'State '!$B:$B,0),3)</f>
        <v>Northeast</v>
      </c>
      <c r="M24" s="125" t="str">
        <f>INDEX('State '!$A$1:$C$62,MATCH($J24,'State '!$B:$B,0),3)</f>
        <v>Southeast</v>
      </c>
      <c r="N24" s="125"/>
      <c r="O24" s="87"/>
      <c r="P24" s="87">
        <v>70</v>
      </c>
      <c r="Q24" s="87"/>
      <c r="R24" s="126"/>
      <c r="S24" s="125"/>
      <c r="T24" s="125"/>
      <c r="U24" s="125"/>
      <c r="V24" s="125"/>
      <c r="W24" s="103" t="s">
        <v>2585</v>
      </c>
      <c r="X24" s="195" t="s">
        <v>2639</v>
      </c>
    </row>
    <row r="25" spans="1:260" s="20" customFormat="1" ht="38.25" x14ac:dyDescent="0.2">
      <c r="A25" s="124">
        <v>43201</v>
      </c>
      <c r="B25" s="103" t="s">
        <v>2069</v>
      </c>
      <c r="C25" s="103" t="s">
        <v>2024</v>
      </c>
      <c r="D25" s="103" t="s">
        <v>1945</v>
      </c>
      <c r="E25" s="146" t="s">
        <v>144</v>
      </c>
      <c r="F25" s="84">
        <v>43070</v>
      </c>
      <c r="G25" s="126">
        <v>2017</v>
      </c>
      <c r="H25" s="125" t="s">
        <v>2065</v>
      </c>
      <c r="I25" s="125" t="str">
        <f t="shared" si="0"/>
        <v>KY</v>
      </c>
      <c r="J25" s="125" t="str">
        <f t="shared" si="1"/>
        <v>LA</v>
      </c>
      <c r="K25" s="213" t="str">
        <f t="shared" si="3"/>
        <v>Midwest, South Central</v>
      </c>
      <c r="L25" s="125" t="str">
        <f>INDEX('State '!$A$1:$C$62,MATCH($I25,'State '!$B:$B,0),3)</f>
        <v>Midwest</v>
      </c>
      <c r="M25" s="125" t="str">
        <f>INDEX('State '!$A$1:$C$62,MATCH($J25,'State '!$B:$B,0),3)</f>
        <v>South Central</v>
      </c>
      <c r="N25" s="125"/>
      <c r="O25" s="87">
        <v>400</v>
      </c>
      <c r="P25" s="87"/>
      <c r="Q25" s="87">
        <v>1100</v>
      </c>
      <c r="R25" s="126"/>
      <c r="S25" s="125" t="s">
        <v>135</v>
      </c>
      <c r="T25" s="125" t="s">
        <v>390</v>
      </c>
      <c r="U25" s="125" t="s">
        <v>2119</v>
      </c>
      <c r="V25" s="125" t="s">
        <v>2259</v>
      </c>
      <c r="W25" s="103" t="s">
        <v>2578</v>
      </c>
      <c r="X25" s="125"/>
    </row>
    <row r="26" spans="1:260" s="20" customFormat="1" x14ac:dyDescent="0.2">
      <c r="A26" s="124">
        <v>43199</v>
      </c>
      <c r="B26" s="103" t="s">
        <v>2420</v>
      </c>
      <c r="C26" s="103" t="s">
        <v>1792</v>
      </c>
      <c r="D26" s="103" t="s">
        <v>141</v>
      </c>
      <c r="E26" s="103" t="s">
        <v>144</v>
      </c>
      <c r="F26" s="84">
        <v>43053</v>
      </c>
      <c r="G26" s="126">
        <v>2017</v>
      </c>
      <c r="H26" s="125" t="s">
        <v>52</v>
      </c>
      <c r="I26" s="125" t="str">
        <f t="shared" si="0"/>
        <v>TN</v>
      </c>
      <c r="J26" s="125" t="str">
        <f t="shared" si="1"/>
        <v>TN</v>
      </c>
      <c r="K26" s="213" t="str">
        <f t="shared" si="3"/>
        <v>Midwest</v>
      </c>
      <c r="L26" s="125" t="str">
        <f>INDEX('State '!$A$1:$C$62,MATCH($I26,'State '!$B:$B,0),3)</f>
        <v>Midwest</v>
      </c>
      <c r="M26" s="125" t="str">
        <f>INDEX('State '!$A$1:$C$62,MATCH($J26,'State '!$B:$B,0),3)</f>
        <v>Midwest</v>
      </c>
      <c r="N26" s="125"/>
      <c r="O26" s="87">
        <v>36.700000000000003</v>
      </c>
      <c r="P26" s="87"/>
      <c r="Q26" s="87">
        <v>200</v>
      </c>
      <c r="R26" s="126"/>
      <c r="S26" s="125" t="s">
        <v>139</v>
      </c>
      <c r="T26" s="125" t="s">
        <v>390</v>
      </c>
      <c r="U26" s="125" t="s">
        <v>2421</v>
      </c>
      <c r="V26" s="125" t="s">
        <v>2256</v>
      </c>
      <c r="W26" s="103"/>
      <c r="X26" s="103"/>
    </row>
    <row r="27" spans="1:260" ht="25.5" x14ac:dyDescent="0.2">
      <c r="A27" s="124">
        <v>43199</v>
      </c>
      <c r="B27" s="103" t="s">
        <v>2462</v>
      </c>
      <c r="C27" s="103" t="s">
        <v>2463</v>
      </c>
      <c r="D27" s="103" t="s">
        <v>137</v>
      </c>
      <c r="E27" s="103" t="s">
        <v>398</v>
      </c>
      <c r="F27" s="84"/>
      <c r="G27" s="126">
        <v>2018</v>
      </c>
      <c r="H27" s="125" t="s">
        <v>7</v>
      </c>
      <c r="I27" s="125" t="str">
        <f t="shared" si="0"/>
        <v>PA</v>
      </c>
      <c r="J27" s="125" t="str">
        <f t="shared" si="1"/>
        <v>PA</v>
      </c>
      <c r="K27" s="213" t="str">
        <f t="shared" si="3"/>
        <v>Northeast</v>
      </c>
      <c r="L27" s="125" t="str">
        <f>INDEX('State '!$A$1:$C$62,MATCH($I27,'State '!$B:$B,0),3)</f>
        <v>Northeast</v>
      </c>
      <c r="M27" s="125" t="str">
        <f>INDEX('State '!$A$1:$C$62,MATCH($J27,'State '!$B:$B,0),3)</f>
        <v>Northeast</v>
      </c>
      <c r="N27" s="125"/>
      <c r="O27" s="87">
        <v>47.2</v>
      </c>
      <c r="P27" s="87">
        <v>13.19</v>
      </c>
      <c r="Q27" s="87">
        <v>79</v>
      </c>
      <c r="R27" s="126">
        <v>12</v>
      </c>
      <c r="S27" s="125" t="s">
        <v>139</v>
      </c>
      <c r="T27" s="125" t="s">
        <v>390</v>
      </c>
      <c r="U27" s="125" t="s">
        <v>2561</v>
      </c>
      <c r="V27" s="125" t="s">
        <v>2256</v>
      </c>
      <c r="W27" s="103" t="s">
        <v>2562</v>
      </c>
      <c r="X27" s="195" t="s">
        <v>2626</v>
      </c>
    </row>
    <row r="28" spans="1:260" x14ac:dyDescent="0.2">
      <c r="A28" s="124">
        <v>43199</v>
      </c>
      <c r="B28" s="104" t="s">
        <v>2158</v>
      </c>
      <c r="C28" s="104" t="s">
        <v>286</v>
      </c>
      <c r="D28" s="104" t="s">
        <v>141</v>
      </c>
      <c r="E28" s="146" t="s">
        <v>144</v>
      </c>
      <c r="F28" s="86">
        <v>42815</v>
      </c>
      <c r="G28" s="85">
        <v>2017</v>
      </c>
      <c r="H28" s="125" t="s">
        <v>993</v>
      </c>
      <c r="I28" s="125" t="str">
        <f t="shared" si="0"/>
        <v>VA</v>
      </c>
      <c r="J28" s="125" t="str">
        <f t="shared" si="1"/>
        <v>MD</v>
      </c>
      <c r="K28" s="213" t="str">
        <f t="shared" si="3"/>
        <v>Northeast</v>
      </c>
      <c r="L28" s="125" t="str">
        <f>INDEX('State '!$A$1:$C$62,MATCH($I28,'State '!$B:$B,0),3)</f>
        <v>Northeast</v>
      </c>
      <c r="M28" s="125" t="str">
        <f>INDEX('State '!$A$1:$C$62,MATCH($J28,'State '!$B:$B,0),3)</f>
        <v>Northeast</v>
      </c>
      <c r="N28" s="125"/>
      <c r="O28" s="148">
        <v>37</v>
      </c>
      <c r="P28" s="148"/>
      <c r="Q28" s="148">
        <v>107</v>
      </c>
      <c r="R28" s="87"/>
      <c r="S28" s="149" t="s">
        <v>135</v>
      </c>
      <c r="T28" s="150" t="s">
        <v>390</v>
      </c>
      <c r="U28" s="151" t="s">
        <v>2159</v>
      </c>
      <c r="V28" s="125" t="s">
        <v>2259</v>
      </c>
      <c r="W28" s="103"/>
      <c r="X28" s="103"/>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row>
    <row r="29" spans="1:260" x14ac:dyDescent="0.2">
      <c r="A29" s="124">
        <v>43199</v>
      </c>
      <c r="B29" s="104" t="s">
        <v>2041</v>
      </c>
      <c r="C29" s="104" t="s">
        <v>207</v>
      </c>
      <c r="D29" s="104" t="s">
        <v>137</v>
      </c>
      <c r="E29" s="103" t="s">
        <v>2489</v>
      </c>
      <c r="F29" s="86"/>
      <c r="G29" s="178" t="s">
        <v>391</v>
      </c>
      <c r="H29" s="125" t="s">
        <v>2042</v>
      </c>
      <c r="I29" s="125" t="str">
        <f t="shared" si="0"/>
        <v>PA</v>
      </c>
      <c r="J29" s="125" t="str">
        <f t="shared" si="1"/>
        <v>MA</v>
      </c>
      <c r="K29" s="213" t="str">
        <f t="shared" si="3"/>
        <v>Northeast</v>
      </c>
      <c r="L29" s="125" t="str">
        <f>INDEX('State '!$A$1:$C$62,MATCH($I29,'State '!$B:$B,0),3)</f>
        <v>Northeast</v>
      </c>
      <c r="M29" s="125" t="str">
        <f>INDEX('State '!$A$1:$C$62,MATCH($J29,'State '!$B:$B,0),3)</f>
        <v>Northeast</v>
      </c>
      <c r="N29" s="125"/>
      <c r="O29" s="148">
        <v>3300</v>
      </c>
      <c r="P29" s="148">
        <f>161+179</f>
        <v>340</v>
      </c>
      <c r="Q29" s="148">
        <v>1300</v>
      </c>
      <c r="R29" s="87">
        <v>36</v>
      </c>
      <c r="S29" s="149" t="s">
        <v>135</v>
      </c>
      <c r="T29" s="150" t="s">
        <v>390</v>
      </c>
      <c r="U29" s="151" t="s">
        <v>2276</v>
      </c>
      <c r="V29" s="125" t="s">
        <v>2259</v>
      </c>
      <c r="W29" s="103"/>
      <c r="X29" s="103"/>
      <c r="Y29" s="115"/>
    </row>
    <row r="30" spans="1:260" x14ac:dyDescent="0.2">
      <c r="A30" s="124">
        <v>43199</v>
      </c>
      <c r="B30" s="103" t="s">
        <v>2016</v>
      </c>
      <c r="C30" s="103" t="s">
        <v>2016</v>
      </c>
      <c r="D30" s="103" t="s">
        <v>137</v>
      </c>
      <c r="E30" s="146" t="s">
        <v>398</v>
      </c>
      <c r="F30" s="84"/>
      <c r="G30" s="126">
        <v>2019</v>
      </c>
      <c r="H30" s="125" t="s">
        <v>409</v>
      </c>
      <c r="I30" s="125" t="str">
        <f t="shared" si="0"/>
        <v>PA</v>
      </c>
      <c r="J30" s="125" t="str">
        <f t="shared" si="1"/>
        <v>NJ</v>
      </c>
      <c r="K30" s="213" t="str">
        <f t="shared" si="3"/>
        <v>Northeast</v>
      </c>
      <c r="L30" s="125" t="str">
        <f>INDEX('State '!$A$1:$C$62,MATCH($I30,'State '!$B:$B,0),3)</f>
        <v>Northeast</v>
      </c>
      <c r="M30" s="125" t="str">
        <f>INDEX('State '!$A$1:$C$62,MATCH($J30,'State '!$B:$B,0),3)</f>
        <v>Northeast</v>
      </c>
      <c r="N30" s="125"/>
      <c r="O30" s="87">
        <v>1000</v>
      </c>
      <c r="P30" s="87">
        <v>118</v>
      </c>
      <c r="Q30" s="87">
        <v>1107</v>
      </c>
      <c r="R30" s="126" t="s">
        <v>413</v>
      </c>
      <c r="S30" s="125" t="s">
        <v>135</v>
      </c>
      <c r="T30" s="125" t="s">
        <v>390</v>
      </c>
      <c r="U30" s="125" t="s">
        <v>2132</v>
      </c>
      <c r="V30" s="125" t="s">
        <v>2259</v>
      </c>
      <c r="W30" s="103"/>
      <c r="X30" s="125"/>
      <c r="Y30" s="115"/>
    </row>
    <row r="31" spans="1:260" ht="25.5" x14ac:dyDescent="0.2">
      <c r="A31" s="159">
        <v>43199</v>
      </c>
      <c r="B31" s="105" t="s">
        <v>2408</v>
      </c>
      <c r="C31" s="103" t="s">
        <v>1895</v>
      </c>
      <c r="D31" s="105" t="s">
        <v>141</v>
      </c>
      <c r="E31" s="103" t="s">
        <v>144</v>
      </c>
      <c r="F31" s="154">
        <v>43070</v>
      </c>
      <c r="G31" s="158">
        <v>2017</v>
      </c>
      <c r="H31" s="156" t="s">
        <v>2607</v>
      </c>
      <c r="I31" s="156" t="str">
        <f t="shared" si="0"/>
        <v>QU</v>
      </c>
      <c r="J31" s="156" t="str">
        <f t="shared" si="1"/>
        <v>ME</v>
      </c>
      <c r="K31" s="213" t="str">
        <f t="shared" si="3"/>
        <v>Canada, Northeast</v>
      </c>
      <c r="L31" s="125" t="str">
        <f>INDEX('State '!$A$1:$C$62,MATCH($I31,'State '!$B:$B,0),3)</f>
        <v>Canada</v>
      </c>
      <c r="M31" s="125" t="str">
        <f>INDEX('State '!$A$1:$C$62,MATCH($J31,'State '!$B:$B,0),3)</f>
        <v>Northeast</v>
      </c>
      <c r="N31" s="125"/>
      <c r="O31" s="157"/>
      <c r="P31" s="157"/>
      <c r="Q31" s="157">
        <v>48</v>
      </c>
      <c r="R31" s="158"/>
      <c r="S31" s="156" t="s">
        <v>135</v>
      </c>
      <c r="T31" s="156" t="s">
        <v>390</v>
      </c>
      <c r="U31" s="156" t="s">
        <v>2409</v>
      </c>
      <c r="V31" s="125" t="s">
        <v>2259</v>
      </c>
      <c r="W31" s="103" t="s">
        <v>2570</v>
      </c>
      <c r="X31" s="195" t="s">
        <v>2644</v>
      </c>
      <c r="Y31" s="115"/>
    </row>
    <row r="32" spans="1:260" ht="38.25" x14ac:dyDescent="0.2">
      <c r="A32" s="124">
        <v>43199</v>
      </c>
      <c r="B32" s="103" t="s">
        <v>2048</v>
      </c>
      <c r="C32" s="104" t="s">
        <v>206</v>
      </c>
      <c r="D32" s="103" t="s">
        <v>1945</v>
      </c>
      <c r="E32" s="103" t="s">
        <v>2315</v>
      </c>
      <c r="F32" s="84"/>
      <c r="G32" s="126">
        <v>2018</v>
      </c>
      <c r="H32" s="125" t="s">
        <v>2031</v>
      </c>
      <c r="I32" s="125" t="str">
        <f t="shared" si="0"/>
        <v>NY</v>
      </c>
      <c r="J32" s="125" t="str">
        <f t="shared" si="1"/>
        <v>CN</v>
      </c>
      <c r="K32" s="213" t="str">
        <f t="shared" si="3"/>
        <v>Northeast, Canada</v>
      </c>
      <c r="L32" s="125" t="str">
        <f>INDEX('State '!$A$1:$C$62,MATCH($I32,'State '!$B:$B,0),3)</f>
        <v>Northeast</v>
      </c>
      <c r="M32" s="125" t="s">
        <v>45</v>
      </c>
      <c r="N32" s="125"/>
      <c r="O32" s="87">
        <v>55</v>
      </c>
      <c r="P32" s="87">
        <v>0</v>
      </c>
      <c r="Q32" s="87">
        <v>650</v>
      </c>
      <c r="R32" s="126"/>
      <c r="S32" s="125" t="s">
        <v>135</v>
      </c>
      <c r="T32" s="125" t="s">
        <v>390</v>
      </c>
      <c r="U32" s="125"/>
      <c r="V32" s="125" t="s">
        <v>2259</v>
      </c>
      <c r="W32" s="103" t="s">
        <v>2568</v>
      </c>
      <c r="X32" s="195" t="s">
        <v>2647</v>
      </c>
    </row>
    <row r="33" spans="1:260" ht="25.5" x14ac:dyDescent="0.2">
      <c r="A33" s="124">
        <v>43199</v>
      </c>
      <c r="B33" s="104" t="s">
        <v>1986</v>
      </c>
      <c r="C33" s="104" t="s">
        <v>206</v>
      </c>
      <c r="D33" s="104" t="s">
        <v>141</v>
      </c>
      <c r="E33" s="146" t="s">
        <v>2284</v>
      </c>
      <c r="F33" s="86"/>
      <c r="G33" s="152">
        <v>2018</v>
      </c>
      <c r="H33" s="125" t="s">
        <v>10</v>
      </c>
      <c r="I33" s="125" t="str">
        <f t="shared" si="0"/>
        <v>NY</v>
      </c>
      <c r="J33" s="125" t="str">
        <f t="shared" si="1"/>
        <v>NY</v>
      </c>
      <c r="K33" s="213" t="str">
        <f t="shared" si="3"/>
        <v>Northeast</v>
      </c>
      <c r="L33" s="125" t="str">
        <f>INDEX('State '!$A$1:$C$62,MATCH($I33,'State '!$B:$B,0),3)</f>
        <v>Northeast</v>
      </c>
      <c r="M33" s="125" t="str">
        <f>INDEX('State '!$A$1:$C$62,MATCH($J33,'State '!$B:$B,0),3)</f>
        <v>Northeast</v>
      </c>
      <c r="N33" s="125"/>
      <c r="O33" s="148">
        <v>75</v>
      </c>
      <c r="P33" s="148">
        <v>0</v>
      </c>
      <c r="Q33" s="148">
        <v>650</v>
      </c>
      <c r="R33" s="87"/>
      <c r="S33" s="149" t="s">
        <v>135</v>
      </c>
      <c r="T33" s="150" t="s">
        <v>390</v>
      </c>
      <c r="U33" s="151" t="s">
        <v>1987</v>
      </c>
      <c r="V33" s="125" t="s">
        <v>2256</v>
      </c>
      <c r="W33" s="103" t="s">
        <v>2567</v>
      </c>
      <c r="X33" s="195" t="s">
        <v>2650</v>
      </c>
    </row>
    <row r="34" spans="1:260" ht="25.5" x14ac:dyDescent="0.2">
      <c r="A34" s="124">
        <v>43196</v>
      </c>
      <c r="B34" s="103" t="s">
        <v>2241</v>
      </c>
      <c r="C34" s="103" t="s">
        <v>200</v>
      </c>
      <c r="D34" s="103" t="s">
        <v>1945</v>
      </c>
      <c r="E34" s="146" t="s">
        <v>432</v>
      </c>
      <c r="F34" s="84"/>
      <c r="G34" s="85">
        <v>2018</v>
      </c>
      <c r="H34" s="125" t="s">
        <v>2243</v>
      </c>
      <c r="I34" s="125" t="str">
        <f t="shared" si="0"/>
        <v>PA</v>
      </c>
      <c r="J34" s="125" t="str">
        <f t="shared" si="1"/>
        <v>OH</v>
      </c>
      <c r="K34" s="213" t="str">
        <f t="shared" si="3"/>
        <v>Northeast</v>
      </c>
      <c r="L34" s="125" t="str">
        <f>INDEX('State '!$A$1:$C$62,MATCH($I34,'State '!$B:$B,0),3)</f>
        <v>Northeast</v>
      </c>
      <c r="M34" s="125" t="str">
        <f>INDEX('State '!$A$1:$C$62,MATCH($J34,'State '!$B:$B,0),3)</f>
        <v>Northeast</v>
      </c>
      <c r="N34" s="125"/>
      <c r="O34" s="87">
        <v>185</v>
      </c>
      <c r="P34" s="87">
        <v>5</v>
      </c>
      <c r="Q34" s="87">
        <v>950</v>
      </c>
      <c r="R34" s="126"/>
      <c r="S34" s="125" t="s">
        <v>135</v>
      </c>
      <c r="T34" s="125" t="s">
        <v>390</v>
      </c>
      <c r="U34" s="125" t="s">
        <v>2242</v>
      </c>
      <c r="V34" s="125" t="s">
        <v>2259</v>
      </c>
      <c r="W34" s="103" t="s">
        <v>2565</v>
      </c>
      <c r="X34" s="195" t="s">
        <v>2564</v>
      </c>
    </row>
    <row r="35" spans="1:260" ht="25.5" x14ac:dyDescent="0.2">
      <c r="A35" s="124">
        <v>43196</v>
      </c>
      <c r="B35" s="103" t="s">
        <v>2557</v>
      </c>
      <c r="C35" s="103" t="s">
        <v>2558</v>
      </c>
      <c r="D35" s="103" t="s">
        <v>137</v>
      </c>
      <c r="E35" s="103" t="s">
        <v>432</v>
      </c>
      <c r="F35" s="84"/>
      <c r="G35" s="126">
        <v>2018</v>
      </c>
      <c r="H35" s="125" t="s">
        <v>6</v>
      </c>
      <c r="I35" s="125" t="str">
        <f t="shared" si="0"/>
        <v>TX</v>
      </c>
      <c r="J35" s="125" t="str">
        <f t="shared" si="1"/>
        <v>TX</v>
      </c>
      <c r="K35" s="213" t="str">
        <f t="shared" si="3"/>
        <v>South Central</v>
      </c>
      <c r="L35" s="125" t="str">
        <f>INDEX('State '!$A$1:$C$62,MATCH($I35,'State '!$B:$B,0),3)</f>
        <v>South Central</v>
      </c>
      <c r="M35" s="125" t="str">
        <f>INDEX('State '!$A$1:$C$62,MATCH($J35,'State '!$B:$B,0),3)</f>
        <v>South Central</v>
      </c>
      <c r="N35" s="125"/>
      <c r="O35" s="87"/>
      <c r="P35" s="87">
        <v>80</v>
      </c>
      <c r="Q35" s="87">
        <v>1400</v>
      </c>
      <c r="R35" s="126" t="s">
        <v>2559</v>
      </c>
      <c r="S35" s="125" t="s">
        <v>139</v>
      </c>
      <c r="T35" s="125"/>
      <c r="U35" s="125"/>
      <c r="V35" s="125" t="s">
        <v>2256</v>
      </c>
      <c r="W35" s="103" t="s">
        <v>2560</v>
      </c>
      <c r="X35" s="195" t="s">
        <v>2575</v>
      </c>
    </row>
    <row r="36" spans="1:260" ht="25.5" x14ac:dyDescent="0.2">
      <c r="A36" s="124">
        <v>43196</v>
      </c>
      <c r="B36" s="103" t="s">
        <v>2456</v>
      </c>
      <c r="C36" s="104" t="s">
        <v>241</v>
      </c>
      <c r="D36" s="103" t="s">
        <v>141</v>
      </c>
      <c r="E36" s="146" t="s">
        <v>432</v>
      </c>
      <c r="F36" s="84"/>
      <c r="G36" s="85">
        <v>2018</v>
      </c>
      <c r="H36" s="125" t="s">
        <v>0</v>
      </c>
      <c r="I36" s="125" t="str">
        <f t="shared" si="0"/>
        <v>LA</v>
      </c>
      <c r="J36" s="125" t="str">
        <f t="shared" si="1"/>
        <v>LA</v>
      </c>
      <c r="K36" s="213" t="str">
        <f t="shared" si="3"/>
        <v>South Central</v>
      </c>
      <c r="L36" s="125" t="str">
        <f>INDEX('State '!$A$1:$C$62,MATCH($I36,'State '!$B:$B,0),3)</f>
        <v>South Central</v>
      </c>
      <c r="M36" s="125" t="str">
        <f>INDEX('State '!$A$1:$C$62,MATCH($J36,'State '!$B:$B,0),3)</f>
        <v>South Central</v>
      </c>
      <c r="N36" s="125"/>
      <c r="O36" s="87">
        <v>29.7</v>
      </c>
      <c r="P36" s="87">
        <v>1</v>
      </c>
      <c r="Q36" s="87">
        <v>133.33000000000001</v>
      </c>
      <c r="R36" s="126">
        <v>24</v>
      </c>
      <c r="S36" s="125" t="s">
        <v>139</v>
      </c>
      <c r="T36" s="125" t="s">
        <v>390</v>
      </c>
      <c r="U36" s="125" t="s">
        <v>2457</v>
      </c>
      <c r="V36" s="125" t="s">
        <v>2256</v>
      </c>
      <c r="W36" s="103" t="s">
        <v>2576</v>
      </c>
      <c r="X36" s="195" t="s">
        <v>2649</v>
      </c>
    </row>
    <row r="37" spans="1:260" s="133" customFormat="1" x14ac:dyDescent="0.2">
      <c r="A37" s="124">
        <v>43194</v>
      </c>
      <c r="B37" s="103" t="s">
        <v>2092</v>
      </c>
      <c r="C37" s="103" t="s">
        <v>2551</v>
      </c>
      <c r="D37" s="103" t="s">
        <v>1945</v>
      </c>
      <c r="E37" s="103" t="s">
        <v>144</v>
      </c>
      <c r="F37" s="84">
        <v>42822</v>
      </c>
      <c r="G37" s="85">
        <v>2017</v>
      </c>
      <c r="H37" s="125" t="s">
        <v>0</v>
      </c>
      <c r="I37" s="125" t="str">
        <f t="shared" si="0"/>
        <v>LA</v>
      </c>
      <c r="J37" s="125" t="str">
        <f t="shared" si="1"/>
        <v>LA</v>
      </c>
      <c r="K37" s="213" t="str">
        <f t="shared" si="3"/>
        <v>South Central</v>
      </c>
      <c r="L37" s="125" t="str">
        <f>INDEX('State '!$A$1:$C$62,MATCH($I37,'State '!$B:$B,0),3)</f>
        <v>South Central</v>
      </c>
      <c r="M37" s="125" t="str">
        <f>INDEX('State '!$A$1:$C$62,MATCH($J37,'State '!$B:$B,0),3)</f>
        <v>South Central</v>
      </c>
      <c r="N37" s="125"/>
      <c r="O37" s="87">
        <v>141</v>
      </c>
      <c r="P37" s="87">
        <v>3.58</v>
      </c>
      <c r="Q37" s="87">
        <v>1500</v>
      </c>
      <c r="R37" s="126">
        <v>36</v>
      </c>
      <c r="S37" s="125" t="s">
        <v>135</v>
      </c>
      <c r="T37" s="125" t="s">
        <v>390</v>
      </c>
      <c r="U37" s="125" t="s">
        <v>2282</v>
      </c>
      <c r="V37" s="125" t="s">
        <v>2256</v>
      </c>
      <c r="W37" s="103"/>
      <c r="X37" s="125"/>
      <c r="Y37" s="132"/>
    </row>
    <row r="38" spans="1:260" ht="25.5" x14ac:dyDescent="0.2">
      <c r="A38" s="124">
        <v>43194</v>
      </c>
      <c r="B38" s="103" t="s">
        <v>2501</v>
      </c>
      <c r="C38" s="103" t="s">
        <v>2518</v>
      </c>
      <c r="D38" s="103" t="s">
        <v>141</v>
      </c>
      <c r="E38" s="103" t="s">
        <v>432</v>
      </c>
      <c r="F38" s="84"/>
      <c r="G38" s="85">
        <v>2018</v>
      </c>
      <c r="H38" s="125" t="s">
        <v>37</v>
      </c>
      <c r="I38" s="125" t="str">
        <f t="shared" si="0"/>
        <v>OK</v>
      </c>
      <c r="J38" s="125" t="str">
        <f t="shared" si="1"/>
        <v>OK</v>
      </c>
      <c r="K38" s="213" t="str">
        <f t="shared" si="3"/>
        <v>South Central</v>
      </c>
      <c r="L38" s="125" t="str">
        <f>INDEX('State '!$A$1:$C$62,MATCH($I38,'State '!$B:$B,0),3)</f>
        <v>South Central</v>
      </c>
      <c r="M38" s="125" t="str">
        <f>INDEX('State '!$A$1:$C$62,MATCH($J38,'State '!$B:$B,0),3)</f>
        <v>South Central</v>
      </c>
      <c r="N38" s="125"/>
      <c r="O38" s="87">
        <v>31.5</v>
      </c>
      <c r="P38" s="87"/>
      <c r="Q38" s="87">
        <v>205</v>
      </c>
      <c r="R38" s="126">
        <v>12</v>
      </c>
      <c r="S38" s="125" t="s">
        <v>139</v>
      </c>
      <c r="T38" s="125" t="s">
        <v>390</v>
      </c>
      <c r="U38" s="125" t="s">
        <v>2519</v>
      </c>
      <c r="V38" s="125" t="s">
        <v>2256</v>
      </c>
      <c r="W38" s="103" t="s">
        <v>2617</v>
      </c>
      <c r="X38" s="195" t="s">
        <v>2629</v>
      </c>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row>
    <row r="39" spans="1:260" s="20" customFormat="1" ht="25.5" x14ac:dyDescent="0.2">
      <c r="A39" s="124">
        <v>43194</v>
      </c>
      <c r="B39" s="104" t="s">
        <v>2089</v>
      </c>
      <c r="C39" s="104" t="s">
        <v>200</v>
      </c>
      <c r="D39" s="104" t="s">
        <v>1945</v>
      </c>
      <c r="E39" s="146" t="s">
        <v>432</v>
      </c>
      <c r="F39" s="86"/>
      <c r="G39" s="152">
        <v>2018</v>
      </c>
      <c r="H39" s="125" t="s">
        <v>419</v>
      </c>
      <c r="I39" s="125" t="str">
        <f t="shared" si="0"/>
        <v>TX</v>
      </c>
      <c r="J39" s="125" t="str">
        <f t="shared" si="1"/>
        <v>MX</v>
      </c>
      <c r="K39" s="213" t="str">
        <f t="shared" si="3"/>
        <v>South Central, Mexico</v>
      </c>
      <c r="L39" s="125" t="str">
        <f>INDEX('State '!$A$1:$C$62,MATCH($I39,'State '!$B:$B,0),3)</f>
        <v>South Central</v>
      </c>
      <c r="M39" s="125" t="str">
        <f>INDEX('State '!$A$1:$C$62,MATCH($J39,'State '!$B:$B,0),3)</f>
        <v>Mexico</v>
      </c>
      <c r="N39" s="125"/>
      <c r="O39" s="148">
        <v>137.30000000000001</v>
      </c>
      <c r="P39" s="148"/>
      <c r="Q39" s="148">
        <v>396</v>
      </c>
      <c r="R39" s="87"/>
      <c r="S39" s="149" t="s">
        <v>135</v>
      </c>
      <c r="T39" s="150" t="s">
        <v>390</v>
      </c>
      <c r="U39" s="151" t="s">
        <v>2090</v>
      </c>
      <c r="V39" s="125" t="s">
        <v>2259</v>
      </c>
      <c r="W39" s="103" t="s">
        <v>2549</v>
      </c>
      <c r="X39" s="195" t="s">
        <v>2646</v>
      </c>
    </row>
    <row r="40" spans="1:260" s="20" customFormat="1" ht="25.5" x14ac:dyDescent="0.2">
      <c r="A40" s="124">
        <v>43194</v>
      </c>
      <c r="B40" s="103" t="s">
        <v>2166</v>
      </c>
      <c r="C40" s="104" t="s">
        <v>207</v>
      </c>
      <c r="D40" s="103" t="s">
        <v>1945</v>
      </c>
      <c r="E40" s="103" t="s">
        <v>144</v>
      </c>
      <c r="F40" s="84">
        <v>43168</v>
      </c>
      <c r="G40" s="126">
        <v>2018</v>
      </c>
      <c r="H40" s="125" t="s">
        <v>2550</v>
      </c>
      <c r="I40" s="125" t="str">
        <f t="shared" si="0"/>
        <v>KY</v>
      </c>
      <c r="J40" s="125" t="str">
        <f t="shared" si="1"/>
        <v>LA</v>
      </c>
      <c r="K40" s="213" t="str">
        <f t="shared" si="3"/>
        <v>Midwest, South Central</v>
      </c>
      <c r="L40" s="125" t="str">
        <f>INDEX('State '!$A$1:$C$62,MATCH($I40,'State '!$B:$B,0),3)</f>
        <v>Midwest</v>
      </c>
      <c r="M40" s="125" t="str">
        <f>INDEX('State '!$A$1:$C$62,MATCH($J40,'State '!$B:$B,0),3)</f>
        <v>South Central</v>
      </c>
      <c r="N40" s="125"/>
      <c r="O40" s="87">
        <v>170</v>
      </c>
      <c r="P40" s="87">
        <v>2.4</v>
      </c>
      <c r="Q40" s="87">
        <v>900</v>
      </c>
      <c r="R40" s="126"/>
      <c r="S40" s="125" t="s">
        <v>135</v>
      </c>
      <c r="T40" s="125" t="s">
        <v>390</v>
      </c>
      <c r="U40" s="125" t="s">
        <v>2167</v>
      </c>
      <c r="V40" s="125" t="s">
        <v>2259</v>
      </c>
      <c r="W40" s="103" t="s">
        <v>2577</v>
      </c>
      <c r="X40" s="195" t="s">
        <v>2648</v>
      </c>
    </row>
    <row r="41" spans="1:260" s="20" customFormat="1" x14ac:dyDescent="0.2">
      <c r="A41" s="124">
        <v>43192</v>
      </c>
      <c r="B41" s="103" t="s">
        <v>2023</v>
      </c>
      <c r="C41" s="103" t="s">
        <v>2024</v>
      </c>
      <c r="D41" s="103" t="s">
        <v>1945</v>
      </c>
      <c r="E41" s="103" t="s">
        <v>144</v>
      </c>
      <c r="F41" s="84">
        <v>43172</v>
      </c>
      <c r="G41" s="85">
        <v>2018</v>
      </c>
      <c r="H41" s="125" t="s">
        <v>0</v>
      </c>
      <c r="I41" s="125" t="str">
        <f t="shared" si="0"/>
        <v>LA</v>
      </c>
      <c r="J41" s="125" t="str">
        <f t="shared" si="1"/>
        <v>LA</v>
      </c>
      <c r="K41" s="213" t="str">
        <f t="shared" si="3"/>
        <v>South Central</v>
      </c>
      <c r="L41" s="125" t="str">
        <f>INDEX('State '!$A$1:$C$62,MATCH($I41,'State '!$B:$B,0),3)</f>
        <v>South Central</v>
      </c>
      <c r="M41" s="125" t="str">
        <f>INDEX('State '!$A$1:$C$62,MATCH($J41,'State '!$B:$B,0),3)</f>
        <v>South Central</v>
      </c>
      <c r="N41" s="125"/>
      <c r="O41" s="87">
        <v>300</v>
      </c>
      <c r="P41" s="87">
        <v>34</v>
      </c>
      <c r="Q41" s="87">
        <v>800</v>
      </c>
      <c r="R41" s="126" t="s">
        <v>399</v>
      </c>
      <c r="S41" s="125" t="s">
        <v>135</v>
      </c>
      <c r="T41" s="125" t="s">
        <v>390</v>
      </c>
      <c r="U41" s="125" t="s">
        <v>2076</v>
      </c>
      <c r="V41" s="125" t="s">
        <v>2256</v>
      </c>
      <c r="W41" s="103"/>
      <c r="X41" s="103"/>
      <c r="Y41" s="145"/>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c r="HU41" s="129"/>
      <c r="HV41" s="129"/>
      <c r="HW41" s="129"/>
      <c r="HX41" s="129"/>
      <c r="HY41" s="129"/>
      <c r="HZ41" s="129"/>
      <c r="IA41" s="129"/>
      <c r="IB41" s="129"/>
      <c r="IC41" s="129"/>
      <c r="ID41" s="129"/>
      <c r="IE41" s="129"/>
      <c r="IF41" s="129"/>
      <c r="IG41" s="129"/>
      <c r="IH41" s="129"/>
      <c r="II41" s="129"/>
      <c r="IJ41" s="129"/>
      <c r="IK41" s="129"/>
      <c r="IL41" s="129"/>
      <c r="IM41" s="129"/>
      <c r="IN41" s="129"/>
      <c r="IO41" s="129"/>
      <c r="IP41" s="129"/>
      <c r="IQ41" s="129"/>
      <c r="IR41" s="129"/>
      <c r="IS41" s="129"/>
      <c r="IT41" s="129"/>
      <c r="IU41" s="129"/>
      <c r="IV41" s="129"/>
      <c r="IW41" s="129"/>
      <c r="IX41" s="129"/>
      <c r="IY41" s="129"/>
      <c r="IZ41" s="129"/>
    </row>
    <row r="42" spans="1:260" x14ac:dyDescent="0.2">
      <c r="A42" s="124">
        <v>43192</v>
      </c>
      <c r="B42" s="103" t="s">
        <v>2302</v>
      </c>
      <c r="C42" s="103" t="s">
        <v>263</v>
      </c>
      <c r="D42" s="103" t="s">
        <v>137</v>
      </c>
      <c r="E42" s="103" t="s">
        <v>432</v>
      </c>
      <c r="F42" s="84"/>
      <c r="G42" s="85">
        <v>2018</v>
      </c>
      <c r="H42" s="125" t="s">
        <v>19</v>
      </c>
      <c r="I42" s="125" t="str">
        <f t="shared" si="0"/>
        <v>VA</v>
      </c>
      <c r="J42" s="125" t="str">
        <f t="shared" si="1"/>
        <v>VA</v>
      </c>
      <c r="K42" s="213" t="str">
        <f t="shared" si="3"/>
        <v>Northeast</v>
      </c>
      <c r="L42" s="125" t="str">
        <f>INDEX('State '!$A$1:$C$62,MATCH($I42,'State '!$B:$B,0),3)</f>
        <v>Northeast</v>
      </c>
      <c r="M42" s="125" t="str">
        <f>INDEX('State '!$A$1:$C$62,MATCH($J42,'State '!$B:$B,0),3)</f>
        <v>Northeast</v>
      </c>
      <c r="N42" s="125"/>
      <c r="O42" s="87"/>
      <c r="P42" s="87"/>
      <c r="Q42" s="87">
        <v>45</v>
      </c>
      <c r="R42" s="126"/>
      <c r="S42" s="125" t="s">
        <v>135</v>
      </c>
      <c r="T42" s="125" t="s">
        <v>390</v>
      </c>
      <c r="U42" s="125" t="s">
        <v>2303</v>
      </c>
      <c r="V42" s="125" t="s">
        <v>2256</v>
      </c>
      <c r="W42" s="103"/>
      <c r="X42" s="103"/>
    </row>
    <row r="43" spans="1:260" x14ac:dyDescent="0.2">
      <c r="A43" s="124">
        <v>43192</v>
      </c>
      <c r="B43" s="105" t="s">
        <v>2382</v>
      </c>
      <c r="C43" s="105" t="s">
        <v>286</v>
      </c>
      <c r="D43" s="105" t="s">
        <v>141</v>
      </c>
      <c r="E43" s="105" t="s">
        <v>432</v>
      </c>
      <c r="F43" s="154"/>
      <c r="G43" s="155">
        <v>2018</v>
      </c>
      <c r="H43" s="156" t="s">
        <v>2388</v>
      </c>
      <c r="I43" s="156" t="str">
        <f t="shared" si="0"/>
        <v>MD</v>
      </c>
      <c r="J43" s="156" t="str">
        <f t="shared" si="1"/>
        <v>VA</v>
      </c>
      <c r="K43" s="213" t="str">
        <f t="shared" si="3"/>
        <v>Northeast</v>
      </c>
      <c r="L43" s="125" t="str">
        <f>INDEX('State '!$A$1:$C$62,MATCH($I43,'State '!$B:$B,0),3)</f>
        <v>Northeast</v>
      </c>
      <c r="M43" s="125" t="str">
        <f>INDEX('State '!$A$1:$C$62,MATCH($J43,'State '!$B:$B,0),3)</f>
        <v>Northeast</v>
      </c>
      <c r="N43" s="125"/>
      <c r="O43" s="157">
        <v>147.30000000000001</v>
      </c>
      <c r="P43" s="157"/>
      <c r="Q43" s="157">
        <v>294</v>
      </c>
      <c r="R43" s="158"/>
      <c r="S43" s="125" t="s">
        <v>135</v>
      </c>
      <c r="T43" s="125" t="s">
        <v>390</v>
      </c>
      <c r="U43" s="156" t="s">
        <v>2383</v>
      </c>
      <c r="V43" s="125" t="s">
        <v>2259</v>
      </c>
      <c r="W43" s="103"/>
      <c r="X43" s="103"/>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row>
    <row r="44" spans="1:260" s="20" customFormat="1" x14ac:dyDescent="0.2">
      <c r="A44" s="124">
        <v>43192</v>
      </c>
      <c r="B44" s="103" t="s">
        <v>2170</v>
      </c>
      <c r="C44" s="103" t="s">
        <v>1791</v>
      </c>
      <c r="D44" s="103" t="s">
        <v>141</v>
      </c>
      <c r="E44" s="103" t="s">
        <v>432</v>
      </c>
      <c r="F44" s="84"/>
      <c r="G44" s="85">
        <v>2018</v>
      </c>
      <c r="H44" s="125" t="s">
        <v>10</v>
      </c>
      <c r="I44" s="125" t="str">
        <f t="shared" si="0"/>
        <v>NY</v>
      </c>
      <c r="J44" s="125" t="str">
        <f t="shared" si="1"/>
        <v>NY</v>
      </c>
      <c r="K44" s="213" t="str">
        <f t="shared" si="3"/>
        <v>Northeast</v>
      </c>
      <c r="L44" s="125" t="str">
        <f>INDEX('State '!$A$1:$C$62,MATCH($I44,'State '!$B:$B,0),3)</f>
        <v>Northeast</v>
      </c>
      <c r="M44" s="125" t="str">
        <f>INDEX('State '!$A$1:$C$62,MATCH($J44,'State '!$B:$B,0),3)</f>
        <v>Northeast</v>
      </c>
      <c r="N44" s="125"/>
      <c r="O44" s="87">
        <v>275</v>
      </c>
      <c r="P44" s="87">
        <v>8</v>
      </c>
      <c r="Q44" s="87">
        <v>223</v>
      </c>
      <c r="R44" s="126" t="s">
        <v>555</v>
      </c>
      <c r="S44" s="125" t="s">
        <v>1880</v>
      </c>
      <c r="T44" s="125" t="s">
        <v>390</v>
      </c>
      <c r="U44" s="125" t="s">
        <v>2413</v>
      </c>
      <c r="V44" s="125" t="s">
        <v>2256</v>
      </c>
      <c r="W44" s="103"/>
      <c r="X44" s="195" t="s">
        <v>2632</v>
      </c>
    </row>
    <row r="45" spans="1:260" ht="25.5" x14ac:dyDescent="0.2">
      <c r="A45" s="159">
        <v>43192</v>
      </c>
      <c r="B45" s="105" t="s">
        <v>2511</v>
      </c>
      <c r="C45" s="105" t="s">
        <v>2509</v>
      </c>
      <c r="D45" s="105" t="s">
        <v>141</v>
      </c>
      <c r="E45" s="105" t="s">
        <v>432</v>
      </c>
      <c r="F45" s="154"/>
      <c r="G45" s="158">
        <v>2018</v>
      </c>
      <c r="H45" s="156" t="s">
        <v>487</v>
      </c>
      <c r="I45" s="156" t="str">
        <f t="shared" si="0"/>
        <v>PA</v>
      </c>
      <c r="J45" s="156" t="str">
        <f t="shared" si="1"/>
        <v>WV</v>
      </c>
      <c r="K45" s="213" t="str">
        <f t="shared" ref="K45:K76" si="4">IF($L45=$M45,L45,CONCATENATE($L45,", ",IF(ISBLANK(N45),"",CONCATENATE(N45,", ")),$M45))</f>
        <v>Northeast</v>
      </c>
      <c r="L45" s="125" t="str">
        <f>INDEX('State '!$A$1:$C$62,MATCH($I45,'State '!$B:$B,0),3)</f>
        <v>Northeast</v>
      </c>
      <c r="M45" s="125" t="str">
        <f>INDEX('State '!$A$1:$C$62,MATCH($J45,'State '!$B:$B,0),3)</f>
        <v>Northeast</v>
      </c>
      <c r="N45" s="125"/>
      <c r="O45" s="157"/>
      <c r="P45" s="157">
        <v>7.87</v>
      </c>
      <c r="Q45" s="157">
        <v>600</v>
      </c>
      <c r="R45" s="158" t="s">
        <v>2513</v>
      </c>
      <c r="S45" s="156" t="s">
        <v>135</v>
      </c>
      <c r="T45" s="156" t="s">
        <v>390</v>
      </c>
      <c r="U45" s="156" t="s">
        <v>2510</v>
      </c>
      <c r="V45" s="125" t="s">
        <v>2259</v>
      </c>
      <c r="W45" s="103" t="s">
        <v>2545</v>
      </c>
      <c r="X45" s="195" t="s">
        <v>2634</v>
      </c>
    </row>
    <row r="46" spans="1:260" s="20" customFormat="1" x14ac:dyDescent="0.2">
      <c r="A46" s="124">
        <v>43192</v>
      </c>
      <c r="B46" s="103" t="s">
        <v>2436</v>
      </c>
      <c r="C46" s="103" t="s">
        <v>2024</v>
      </c>
      <c r="D46" s="103" t="s">
        <v>1945</v>
      </c>
      <c r="E46" s="103" t="s">
        <v>432</v>
      </c>
      <c r="F46" s="84"/>
      <c r="G46" s="126">
        <v>2018</v>
      </c>
      <c r="H46" s="125" t="s">
        <v>2065</v>
      </c>
      <c r="I46" s="125" t="str">
        <f t="shared" si="0"/>
        <v>KY</v>
      </c>
      <c r="J46" s="125" t="str">
        <f t="shared" si="1"/>
        <v>LA</v>
      </c>
      <c r="K46" s="213" t="str">
        <f t="shared" si="4"/>
        <v>Midwest, South Central</v>
      </c>
      <c r="L46" s="125" t="str">
        <f>INDEX('State '!$A$1:$C$62,MATCH($I46,'State '!$B:$B,0),3)</f>
        <v>Midwest</v>
      </c>
      <c r="M46" s="125" t="str">
        <f>INDEX('State '!$A$1:$C$62,MATCH($J46,'State '!$B:$B,0),3)</f>
        <v>South Central</v>
      </c>
      <c r="N46" s="125"/>
      <c r="O46" s="87"/>
      <c r="P46" s="87"/>
      <c r="Q46" s="87">
        <v>875</v>
      </c>
      <c r="R46" s="126"/>
      <c r="S46" s="125" t="s">
        <v>135</v>
      </c>
      <c r="T46" s="125" t="s">
        <v>390</v>
      </c>
      <c r="U46" s="125" t="s">
        <v>2437</v>
      </c>
      <c r="V46" s="125" t="s">
        <v>2259</v>
      </c>
      <c r="W46" s="103"/>
      <c r="X46" s="195" t="s">
        <v>2635</v>
      </c>
      <c r="Y46" s="128"/>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c r="FL46" s="115"/>
      <c r="FM46" s="115"/>
      <c r="FN46" s="115"/>
      <c r="FO46" s="115"/>
      <c r="FP46" s="115"/>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D46" s="115"/>
      <c r="HE46" s="115"/>
      <c r="HF46" s="115"/>
      <c r="HG46" s="115"/>
      <c r="HH46" s="115"/>
      <c r="HI46" s="115"/>
      <c r="HJ46" s="115"/>
      <c r="HK46" s="115"/>
      <c r="HL46" s="115"/>
      <c r="HM46" s="115"/>
      <c r="HN46" s="115"/>
      <c r="HO46" s="115"/>
      <c r="HP46" s="115"/>
      <c r="HQ46" s="115"/>
      <c r="HR46" s="115"/>
      <c r="HS46" s="115"/>
      <c r="HT46" s="115"/>
      <c r="HU46" s="115"/>
      <c r="HV46" s="115"/>
      <c r="HW46" s="115"/>
      <c r="HX46" s="115"/>
      <c r="HY46" s="115"/>
      <c r="HZ46" s="115"/>
      <c r="IA46" s="115"/>
      <c r="IB46" s="115"/>
      <c r="IC46" s="115"/>
      <c r="ID46" s="115"/>
      <c r="IE46" s="115"/>
      <c r="IF46" s="115"/>
      <c r="IG46" s="115"/>
      <c r="IH46" s="115"/>
      <c r="II46" s="115"/>
      <c r="IJ46" s="115"/>
      <c r="IK46" s="115"/>
      <c r="IL46" s="115"/>
      <c r="IM46" s="115"/>
      <c r="IN46" s="115"/>
      <c r="IO46" s="115"/>
      <c r="IP46" s="115"/>
      <c r="IQ46" s="115"/>
      <c r="IR46" s="115"/>
      <c r="IS46" s="115"/>
      <c r="IT46" s="115"/>
      <c r="IU46" s="115"/>
      <c r="IV46" s="115"/>
      <c r="IW46" s="115"/>
      <c r="IX46" s="115"/>
      <c r="IY46" s="115"/>
      <c r="IZ46" s="115"/>
    </row>
    <row r="47" spans="1:260" x14ac:dyDescent="0.2">
      <c r="A47" s="124">
        <v>43192</v>
      </c>
      <c r="B47" s="103" t="s">
        <v>2541</v>
      </c>
      <c r="C47" s="104" t="s">
        <v>2465</v>
      </c>
      <c r="D47" s="103" t="s">
        <v>141</v>
      </c>
      <c r="E47" s="103" t="s">
        <v>398</v>
      </c>
      <c r="F47" s="84"/>
      <c r="G47" s="126">
        <v>2019</v>
      </c>
      <c r="H47" s="125" t="s">
        <v>0</v>
      </c>
      <c r="I47" s="125" t="str">
        <f t="shared" si="0"/>
        <v>LA</v>
      </c>
      <c r="J47" s="125" t="str">
        <f t="shared" si="1"/>
        <v>LA</v>
      </c>
      <c r="K47" s="213" t="str">
        <f t="shared" si="4"/>
        <v>South Central</v>
      </c>
      <c r="L47" s="125" t="str">
        <f>INDEX('State '!$A$1:$C$62,MATCH($I47,'State '!$B:$B,0),3)</f>
        <v>South Central</v>
      </c>
      <c r="M47" s="125" t="str">
        <f>INDEX('State '!$A$1:$C$62,MATCH($J47,'State '!$B:$B,0),3)</f>
        <v>South Central</v>
      </c>
      <c r="N47" s="125"/>
      <c r="O47" s="87">
        <v>151</v>
      </c>
      <c r="P47" s="87"/>
      <c r="Q47" s="87">
        <v>600</v>
      </c>
      <c r="R47" s="126"/>
      <c r="S47" s="125" t="s">
        <v>139</v>
      </c>
      <c r="T47" s="125" t="s">
        <v>390</v>
      </c>
      <c r="U47" s="125" t="s">
        <v>2466</v>
      </c>
      <c r="V47" s="125" t="s">
        <v>2256</v>
      </c>
      <c r="W47" s="103"/>
      <c r="X47" s="125"/>
    </row>
    <row r="48" spans="1:260" s="20" customFormat="1" x14ac:dyDescent="0.2">
      <c r="A48" s="124">
        <v>43192</v>
      </c>
      <c r="B48" s="103" t="s">
        <v>2542</v>
      </c>
      <c r="C48" s="103" t="s">
        <v>278</v>
      </c>
      <c r="D48" s="103" t="s">
        <v>1945</v>
      </c>
      <c r="E48" s="103" t="s">
        <v>398</v>
      </c>
      <c r="F48" s="84"/>
      <c r="G48" s="177">
        <v>2018</v>
      </c>
      <c r="H48" s="125" t="s">
        <v>0</v>
      </c>
      <c r="I48" s="125" t="str">
        <f t="shared" si="0"/>
        <v>LA</v>
      </c>
      <c r="J48" s="125" t="str">
        <f t="shared" si="1"/>
        <v>LA</v>
      </c>
      <c r="K48" s="213" t="str">
        <f t="shared" si="4"/>
        <v>South Central</v>
      </c>
      <c r="L48" s="125" t="str">
        <f>INDEX('State '!$A$1:$C$62,MATCH($I48,'State '!$B:$B,0),3)</f>
        <v>South Central</v>
      </c>
      <c r="M48" s="125" t="str">
        <f>INDEX('State '!$A$1:$C$62,MATCH($J48,'State '!$B:$B,0),3)</f>
        <v>South Central</v>
      </c>
      <c r="N48" s="125"/>
      <c r="O48" s="87">
        <v>202</v>
      </c>
      <c r="P48" s="87"/>
      <c r="Q48" s="87">
        <v>1362</v>
      </c>
      <c r="R48" s="126"/>
      <c r="S48" s="125" t="s">
        <v>135</v>
      </c>
      <c r="T48" s="125" t="s">
        <v>390</v>
      </c>
      <c r="U48" s="125" t="s">
        <v>2314</v>
      </c>
      <c r="V48" s="125" t="s">
        <v>2256</v>
      </c>
      <c r="W48" s="103"/>
      <c r="X48" s="103"/>
    </row>
    <row r="49" spans="1:260" s="20" customFormat="1" ht="25.5" x14ac:dyDescent="0.2">
      <c r="A49" s="124">
        <v>43192</v>
      </c>
      <c r="B49" s="103" t="s">
        <v>2043</v>
      </c>
      <c r="C49" s="103" t="s">
        <v>2584</v>
      </c>
      <c r="D49" s="103" t="s">
        <v>137</v>
      </c>
      <c r="E49" s="146" t="s">
        <v>432</v>
      </c>
      <c r="F49" s="84"/>
      <c r="G49" s="85">
        <v>2018</v>
      </c>
      <c r="H49" s="125" t="s">
        <v>2512</v>
      </c>
      <c r="I49" s="125" t="str">
        <f t="shared" si="0"/>
        <v>WV</v>
      </c>
      <c r="J49" s="125" t="str">
        <f t="shared" si="1"/>
        <v>VA</v>
      </c>
      <c r="K49" s="213" t="str">
        <f t="shared" si="4"/>
        <v>Northeast</v>
      </c>
      <c r="L49" s="125" t="str">
        <f>INDEX('State '!$A$1:$C$62,MATCH($I49,'State '!$B:$B,0),3)</f>
        <v>Northeast</v>
      </c>
      <c r="M49" s="125" t="str">
        <f>INDEX('State '!$A$1:$C$62,MATCH($J49,'State '!$B:$B,0),3)</f>
        <v>Northeast</v>
      </c>
      <c r="N49" s="125"/>
      <c r="O49" s="87">
        <v>3500</v>
      </c>
      <c r="P49" s="87">
        <v>303.5</v>
      </c>
      <c r="Q49" s="87">
        <v>2000</v>
      </c>
      <c r="R49" s="126">
        <v>42</v>
      </c>
      <c r="S49" s="125" t="s">
        <v>135</v>
      </c>
      <c r="T49" s="125" t="s">
        <v>390</v>
      </c>
      <c r="U49" s="125" t="s">
        <v>2173</v>
      </c>
      <c r="V49" s="125" t="s">
        <v>2259</v>
      </c>
      <c r="W49" s="103" t="s">
        <v>2544</v>
      </c>
      <c r="X49" s="195" t="s">
        <v>2637</v>
      </c>
      <c r="Y49" s="128"/>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c r="EJ49" s="115"/>
      <c r="EK49" s="115"/>
      <c r="EL49" s="115"/>
      <c r="EM49" s="115"/>
      <c r="EN49" s="115"/>
      <c r="EO49" s="115"/>
      <c r="EP49" s="115"/>
      <c r="EQ49" s="115"/>
      <c r="ER49" s="115"/>
      <c r="ES49" s="115"/>
      <c r="ET49" s="115"/>
      <c r="EU49" s="115"/>
      <c r="EV49" s="115"/>
      <c r="EW49" s="115"/>
      <c r="EX49" s="115"/>
      <c r="EY49" s="115"/>
      <c r="EZ49" s="115"/>
      <c r="FA49" s="115"/>
      <c r="FB49" s="115"/>
      <c r="FC49" s="115"/>
      <c r="FD49" s="115"/>
      <c r="FE49" s="115"/>
      <c r="FF49" s="115"/>
      <c r="FG49" s="115"/>
      <c r="FH49" s="115"/>
      <c r="FI49" s="115"/>
      <c r="FJ49" s="115"/>
      <c r="FK49" s="115"/>
      <c r="FL49" s="115"/>
      <c r="FM49" s="115"/>
      <c r="FN49" s="115"/>
      <c r="FO49" s="115"/>
      <c r="FP49" s="115"/>
      <c r="FQ49" s="115"/>
      <c r="FR49" s="115"/>
      <c r="FS49" s="115"/>
      <c r="FT49" s="115"/>
      <c r="FU49" s="115"/>
      <c r="FV49" s="115"/>
      <c r="FW49" s="115"/>
      <c r="FX49" s="115"/>
      <c r="FY49" s="115"/>
      <c r="FZ49" s="115"/>
      <c r="GA49" s="115"/>
      <c r="GB49" s="115"/>
      <c r="GC49" s="115"/>
      <c r="GD49" s="115"/>
      <c r="GE49" s="115"/>
      <c r="GF49" s="115"/>
      <c r="GG49" s="115"/>
      <c r="GH49" s="115"/>
      <c r="GI49" s="115"/>
      <c r="GJ49" s="115"/>
      <c r="GK49" s="115"/>
      <c r="GL49" s="115"/>
      <c r="GM49" s="115"/>
      <c r="GN49" s="115"/>
      <c r="GO49" s="115"/>
      <c r="GP49" s="115"/>
      <c r="GQ49" s="115"/>
      <c r="GR49" s="115"/>
      <c r="GS49" s="115"/>
      <c r="GT49" s="115"/>
      <c r="GU49" s="115"/>
      <c r="GV49" s="115"/>
      <c r="GW49" s="115"/>
      <c r="GX49" s="115"/>
      <c r="GY49" s="115"/>
      <c r="GZ49" s="115"/>
      <c r="HA49" s="115"/>
      <c r="HB49" s="115"/>
      <c r="HC49" s="115"/>
      <c r="HD49" s="115"/>
      <c r="HE49" s="115"/>
      <c r="HF49" s="115"/>
      <c r="HG49" s="115"/>
      <c r="HH49" s="115"/>
      <c r="HI49" s="115"/>
      <c r="HJ49" s="115"/>
      <c r="HK49" s="115"/>
      <c r="HL49" s="115"/>
      <c r="HM49" s="115"/>
      <c r="HN49" s="115"/>
      <c r="HO49" s="115"/>
      <c r="HP49" s="115"/>
      <c r="HQ49" s="115"/>
      <c r="HR49" s="115"/>
      <c r="HS49" s="115"/>
      <c r="HT49" s="115"/>
      <c r="HU49" s="115"/>
      <c r="HV49" s="115"/>
      <c r="HW49" s="115"/>
      <c r="HX49" s="115"/>
      <c r="HY49" s="115"/>
      <c r="HZ49" s="115"/>
      <c r="IA49" s="115"/>
      <c r="IB49" s="115"/>
      <c r="IC49" s="115"/>
      <c r="ID49" s="115"/>
      <c r="IE49" s="115"/>
      <c r="IF49" s="115"/>
      <c r="IG49" s="115"/>
      <c r="IH49" s="115"/>
      <c r="II49" s="115"/>
      <c r="IJ49" s="115"/>
      <c r="IK49" s="115"/>
      <c r="IL49" s="115"/>
      <c r="IM49" s="115"/>
      <c r="IN49" s="115"/>
      <c r="IO49" s="115"/>
      <c r="IP49" s="115"/>
      <c r="IQ49" s="115"/>
      <c r="IR49" s="115"/>
      <c r="IS49" s="115"/>
      <c r="IT49" s="115"/>
      <c r="IU49" s="115"/>
      <c r="IV49" s="115"/>
      <c r="IW49" s="115"/>
      <c r="IX49" s="115"/>
      <c r="IY49" s="115"/>
      <c r="IZ49" s="115"/>
    </row>
    <row r="50" spans="1:260" ht="25.5" x14ac:dyDescent="0.2">
      <c r="A50" s="124">
        <v>43192</v>
      </c>
      <c r="B50" s="104" t="s">
        <v>2134</v>
      </c>
      <c r="C50" s="104" t="s">
        <v>263</v>
      </c>
      <c r="D50" s="104" t="s">
        <v>141</v>
      </c>
      <c r="E50" s="146" t="s">
        <v>432</v>
      </c>
      <c r="F50" s="86"/>
      <c r="G50" s="147">
        <v>2018</v>
      </c>
      <c r="H50" s="125" t="s">
        <v>2266</v>
      </c>
      <c r="I50" s="125" t="str">
        <f t="shared" si="0"/>
        <v>WV</v>
      </c>
      <c r="J50" s="125" t="str">
        <f t="shared" si="1"/>
        <v>KY</v>
      </c>
      <c r="K50" s="213" t="str">
        <f t="shared" si="4"/>
        <v>Northeast, Midwest</v>
      </c>
      <c r="L50" s="125" t="str">
        <f>INDEX('State '!$A$1:$C$62,MATCH($I50,'State '!$B:$B,0),3)</f>
        <v>Northeast</v>
      </c>
      <c r="M50" s="125" t="str">
        <f>INDEX('State '!$A$1:$C$62,MATCH($J50,'State '!$B:$B,0),3)</f>
        <v>Midwest</v>
      </c>
      <c r="N50" s="125"/>
      <c r="O50" s="148">
        <v>2000</v>
      </c>
      <c r="P50" s="148">
        <v>171</v>
      </c>
      <c r="Q50" s="148">
        <v>2700</v>
      </c>
      <c r="R50" s="87"/>
      <c r="S50" s="149" t="s">
        <v>135</v>
      </c>
      <c r="T50" s="150" t="s">
        <v>390</v>
      </c>
      <c r="U50" s="151" t="s">
        <v>2301</v>
      </c>
      <c r="V50" s="125" t="s">
        <v>2259</v>
      </c>
      <c r="W50" s="103" t="s">
        <v>2543</v>
      </c>
      <c r="X50" s="195" t="s">
        <v>2638</v>
      </c>
    </row>
    <row r="51" spans="1:260" x14ac:dyDescent="0.2">
      <c r="A51" s="124">
        <v>43192</v>
      </c>
      <c r="B51" s="103" t="s">
        <v>2448</v>
      </c>
      <c r="C51" s="103" t="s">
        <v>2142</v>
      </c>
      <c r="D51" s="103" t="s">
        <v>1945</v>
      </c>
      <c r="E51" s="103" t="s">
        <v>432</v>
      </c>
      <c r="F51" s="84"/>
      <c r="G51" s="85">
        <v>2018</v>
      </c>
      <c r="H51" s="125" t="s">
        <v>2450</v>
      </c>
      <c r="I51" s="125" t="str">
        <f t="shared" si="0"/>
        <v>IL</v>
      </c>
      <c r="J51" s="125" t="str">
        <f t="shared" si="1"/>
        <v>TX</v>
      </c>
      <c r="K51" s="213" t="str">
        <f t="shared" si="4"/>
        <v>Midwest, South Central</v>
      </c>
      <c r="L51" s="125" t="str">
        <f>INDEX('State '!$A$1:$C$62,MATCH($I51,'State '!$B:$B,0),3)</f>
        <v>Midwest</v>
      </c>
      <c r="M51" s="125" t="str">
        <f>INDEX('State '!$A$1:$C$62,MATCH($J51,'State '!$B:$B,0),3)</f>
        <v>South Central</v>
      </c>
      <c r="N51" s="125"/>
      <c r="O51" s="87">
        <v>149</v>
      </c>
      <c r="P51" s="87"/>
      <c r="Q51" s="87">
        <v>460</v>
      </c>
      <c r="R51" s="126"/>
      <c r="S51" s="125" t="s">
        <v>135</v>
      </c>
      <c r="T51" s="125" t="s">
        <v>390</v>
      </c>
      <c r="U51" s="125" t="s">
        <v>2491</v>
      </c>
      <c r="V51" s="125" t="s">
        <v>2259</v>
      </c>
      <c r="W51" s="103"/>
      <c r="X51" s="195" t="s">
        <v>2641</v>
      </c>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row>
    <row r="52" spans="1:260" x14ac:dyDescent="0.2">
      <c r="A52" s="124">
        <v>43192</v>
      </c>
      <c r="B52" s="103" t="s">
        <v>2486</v>
      </c>
      <c r="C52" s="103" t="s">
        <v>2272</v>
      </c>
      <c r="D52" s="103" t="s">
        <v>141</v>
      </c>
      <c r="E52" s="103" t="s">
        <v>140</v>
      </c>
      <c r="F52" s="84"/>
      <c r="G52" s="126">
        <v>2019</v>
      </c>
      <c r="H52" s="125" t="s">
        <v>419</v>
      </c>
      <c r="I52" s="125" t="str">
        <f t="shared" si="0"/>
        <v>TX</v>
      </c>
      <c r="J52" s="125" t="str">
        <f t="shared" si="1"/>
        <v>MX</v>
      </c>
      <c r="K52" s="213" t="str">
        <f t="shared" si="4"/>
        <v>South Central, Mexico</v>
      </c>
      <c r="L52" s="125" t="str">
        <f>INDEX('State '!$A$1:$C$62,MATCH($I52,'State '!$B:$B,0),3)</f>
        <v>South Central</v>
      </c>
      <c r="M52" s="125" t="str">
        <f>INDEX('State '!$A$1:$C$62,MATCH($J52,'State '!$B:$B,0),3)</f>
        <v>Mexico</v>
      </c>
      <c r="N52" s="125"/>
      <c r="O52" s="87">
        <v>55</v>
      </c>
      <c r="P52" s="87"/>
      <c r="Q52" s="87">
        <v>70</v>
      </c>
      <c r="R52" s="126">
        <v>30</v>
      </c>
      <c r="S52" s="125" t="s">
        <v>135</v>
      </c>
      <c r="T52" s="125" t="s">
        <v>390</v>
      </c>
      <c r="U52" s="125" t="s">
        <v>391</v>
      </c>
      <c r="V52" s="125" t="s">
        <v>2259</v>
      </c>
      <c r="W52" s="103"/>
      <c r="X52" s="125"/>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row>
    <row r="53" spans="1:260" s="20" customFormat="1" x14ac:dyDescent="0.2">
      <c r="A53" s="124">
        <v>43192</v>
      </c>
      <c r="B53" s="103" t="s">
        <v>2539</v>
      </c>
      <c r="C53" s="104" t="s">
        <v>200</v>
      </c>
      <c r="D53" s="103" t="s">
        <v>2540</v>
      </c>
      <c r="E53" s="146" t="s">
        <v>140</v>
      </c>
      <c r="F53" s="84"/>
      <c r="G53" s="85">
        <v>2019</v>
      </c>
      <c r="H53" s="125" t="s">
        <v>2296</v>
      </c>
      <c r="I53" s="125" t="str">
        <f t="shared" si="0"/>
        <v>LA</v>
      </c>
      <c r="J53" s="125" t="str">
        <f t="shared" si="1"/>
        <v>TX</v>
      </c>
      <c r="K53" s="213" t="str">
        <f t="shared" si="4"/>
        <v>South Central</v>
      </c>
      <c r="L53" s="125" t="str">
        <f>INDEX('State '!$A$1:$C$62,MATCH($I53,'State '!$B:$B,0),3)</f>
        <v>South Central</v>
      </c>
      <c r="M53" s="125" t="str">
        <f>INDEX('State '!$A$1:$C$62,MATCH($J53,'State '!$B:$B,0),3)</f>
        <v>South Central</v>
      </c>
      <c r="N53" s="125"/>
      <c r="O53" s="87">
        <v>200</v>
      </c>
      <c r="P53" s="87"/>
      <c r="Q53" s="87">
        <v>500</v>
      </c>
      <c r="R53" s="126"/>
      <c r="S53" s="125"/>
      <c r="T53" s="125"/>
      <c r="U53" s="125"/>
      <c r="V53" s="125"/>
      <c r="W53" s="103"/>
      <c r="X53" s="125"/>
    </row>
    <row r="54" spans="1:260" s="20" customFormat="1" ht="25.5" x14ac:dyDescent="0.2">
      <c r="A54" s="124">
        <v>43192</v>
      </c>
      <c r="B54" s="104" t="s">
        <v>1994</v>
      </c>
      <c r="C54" s="104" t="s">
        <v>225</v>
      </c>
      <c r="D54" s="104" t="s">
        <v>141</v>
      </c>
      <c r="E54" s="146" t="s">
        <v>432</v>
      </c>
      <c r="F54" s="86"/>
      <c r="G54" s="152">
        <v>2018</v>
      </c>
      <c r="H54" s="125" t="s">
        <v>487</v>
      </c>
      <c r="I54" s="125" t="str">
        <f t="shared" si="0"/>
        <v>PA</v>
      </c>
      <c r="J54" s="125" t="str">
        <f t="shared" si="1"/>
        <v>WV</v>
      </c>
      <c r="K54" s="213" t="str">
        <f t="shared" si="4"/>
        <v>Northeast</v>
      </c>
      <c r="L54" s="125" t="str">
        <f>INDEX('State '!$A$1:$C$62,MATCH($I54,'State '!$B:$B,0),3)</f>
        <v>Northeast</v>
      </c>
      <c r="M54" s="125" t="str">
        <f>INDEX('State '!$A$1:$C$62,MATCH($J54,'State '!$B:$B,0),3)</f>
        <v>Northeast</v>
      </c>
      <c r="N54" s="125"/>
      <c r="O54" s="148">
        <v>500</v>
      </c>
      <c r="P54" s="148">
        <v>38</v>
      </c>
      <c r="Q54" s="148">
        <v>1500</v>
      </c>
      <c r="R54" s="87" t="s">
        <v>555</v>
      </c>
      <c r="S54" s="149" t="s">
        <v>135</v>
      </c>
      <c r="T54" s="150" t="s">
        <v>390</v>
      </c>
      <c r="U54" s="151" t="s">
        <v>2131</v>
      </c>
      <c r="V54" s="125" t="s">
        <v>2259</v>
      </c>
      <c r="W54" s="103" t="s">
        <v>2611</v>
      </c>
      <c r="X54" s="103"/>
      <c r="Y54" s="128"/>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c r="FA54" s="115"/>
      <c r="FB54" s="115"/>
      <c r="FC54" s="115"/>
      <c r="FD54" s="115"/>
      <c r="FE54" s="115"/>
      <c r="FF54" s="115"/>
      <c r="FG54" s="115"/>
      <c r="FH54" s="115"/>
      <c r="FI54" s="115"/>
      <c r="FJ54" s="115"/>
      <c r="FK54" s="115"/>
      <c r="FL54" s="115"/>
      <c r="FM54" s="115"/>
      <c r="FN54" s="115"/>
      <c r="FO54" s="115"/>
      <c r="FP54" s="115"/>
      <c r="FQ54" s="115"/>
      <c r="FR54" s="115"/>
      <c r="FS54" s="115"/>
      <c r="FT54" s="115"/>
      <c r="FU54" s="115"/>
      <c r="FV54" s="115"/>
      <c r="FW54" s="115"/>
      <c r="FX54" s="115"/>
      <c r="FY54" s="115"/>
      <c r="FZ54" s="115"/>
      <c r="GA54" s="115"/>
      <c r="GB54" s="115"/>
      <c r="GC54" s="115"/>
      <c r="GD54" s="115"/>
      <c r="GE54" s="115"/>
      <c r="GF54" s="115"/>
      <c r="GG54" s="115"/>
      <c r="GH54" s="115"/>
      <c r="GI54" s="115"/>
      <c r="GJ54" s="115"/>
      <c r="GK54" s="115"/>
      <c r="GL54" s="115"/>
      <c r="GM54" s="115"/>
      <c r="GN54" s="115"/>
      <c r="GO54" s="115"/>
      <c r="GP54" s="115"/>
      <c r="GQ54" s="115"/>
      <c r="GR54" s="115"/>
      <c r="GS54" s="115"/>
      <c r="GT54" s="115"/>
      <c r="GU54" s="115"/>
      <c r="GV54" s="115"/>
      <c r="GW54" s="115"/>
      <c r="GX54" s="115"/>
      <c r="GY54" s="115"/>
      <c r="GZ54" s="115"/>
      <c r="HA54" s="115"/>
      <c r="HB54" s="115"/>
      <c r="HC54" s="115"/>
      <c r="HD54" s="115"/>
      <c r="HE54" s="115"/>
      <c r="HF54" s="115"/>
      <c r="HG54" s="115"/>
      <c r="HH54" s="115"/>
      <c r="HI54" s="115"/>
      <c r="HJ54" s="115"/>
      <c r="HK54" s="115"/>
      <c r="HL54" s="115"/>
      <c r="HM54" s="115"/>
      <c r="HN54" s="115"/>
      <c r="HO54" s="115"/>
      <c r="HP54" s="115"/>
      <c r="HQ54" s="115"/>
      <c r="HR54" s="115"/>
      <c r="HS54" s="115"/>
      <c r="HT54" s="115"/>
      <c r="HU54" s="115"/>
      <c r="HV54" s="115"/>
      <c r="HW54" s="115"/>
      <c r="HX54" s="115"/>
      <c r="HY54" s="115"/>
      <c r="HZ54" s="115"/>
      <c r="IA54" s="115"/>
      <c r="IB54" s="115"/>
      <c r="IC54" s="115"/>
      <c r="ID54" s="115"/>
      <c r="IE54" s="115"/>
      <c r="IF54" s="115"/>
      <c r="IG54" s="115"/>
      <c r="IH54" s="115"/>
      <c r="II54" s="115"/>
      <c r="IJ54" s="115"/>
      <c r="IK54" s="115"/>
      <c r="IL54" s="115"/>
      <c r="IM54" s="115"/>
      <c r="IN54" s="115"/>
      <c r="IO54" s="115"/>
      <c r="IP54" s="115"/>
      <c r="IQ54" s="115"/>
      <c r="IR54" s="115"/>
      <c r="IS54" s="115"/>
      <c r="IT54" s="115"/>
      <c r="IU54" s="115"/>
      <c r="IV54" s="115"/>
      <c r="IW54" s="115"/>
      <c r="IX54" s="115"/>
      <c r="IY54" s="115"/>
      <c r="IZ54" s="115"/>
    </row>
    <row r="55" spans="1:260" x14ac:dyDescent="0.2">
      <c r="A55" s="124">
        <v>43192</v>
      </c>
      <c r="B55" s="103" t="s">
        <v>2185</v>
      </c>
      <c r="C55" s="104" t="s">
        <v>2124</v>
      </c>
      <c r="D55" s="103" t="s">
        <v>141</v>
      </c>
      <c r="E55" s="103" t="s">
        <v>144</v>
      </c>
      <c r="F55" s="84">
        <v>43158</v>
      </c>
      <c r="G55" s="126">
        <v>2018</v>
      </c>
      <c r="H55" s="125" t="s">
        <v>53</v>
      </c>
      <c r="I55" s="125" t="str">
        <f t="shared" si="0"/>
        <v>SC</v>
      </c>
      <c r="J55" s="125" t="str">
        <f t="shared" si="1"/>
        <v>SC</v>
      </c>
      <c r="K55" s="213" t="str">
        <f t="shared" si="4"/>
        <v>Southeast</v>
      </c>
      <c r="L55" s="125" t="str">
        <f>INDEX('State '!$A$1:$C$62,MATCH($I55,'State '!$B:$B,0),3)</f>
        <v>Southeast</v>
      </c>
      <c r="M55" s="125" t="str">
        <f>INDEX('State '!$A$1:$C$62,MATCH($J55,'State '!$B:$B,0),3)</f>
        <v>Southeast</v>
      </c>
      <c r="N55" s="125"/>
      <c r="O55" s="87">
        <v>119</v>
      </c>
      <c r="P55" s="87">
        <v>55</v>
      </c>
      <c r="Q55" s="87">
        <v>80</v>
      </c>
      <c r="R55" s="126">
        <v>12</v>
      </c>
      <c r="S55" s="125" t="s">
        <v>135</v>
      </c>
      <c r="T55" s="125" t="s">
        <v>390</v>
      </c>
      <c r="U55" s="125" t="s">
        <v>2271</v>
      </c>
      <c r="V55" s="125" t="s">
        <v>2256</v>
      </c>
      <c r="W55" s="103"/>
      <c r="X55" s="103"/>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row>
    <row r="56" spans="1:260" ht="25.5" x14ac:dyDescent="0.2">
      <c r="A56" s="124">
        <v>43187</v>
      </c>
      <c r="B56" s="103" t="s">
        <v>2454</v>
      </c>
      <c r="C56" s="103" t="s">
        <v>2455</v>
      </c>
      <c r="D56" s="103" t="s">
        <v>137</v>
      </c>
      <c r="E56" s="146" t="s">
        <v>140</v>
      </c>
      <c r="F56" s="84"/>
      <c r="G56" s="85">
        <v>2019</v>
      </c>
      <c r="H56" s="125" t="s">
        <v>6</v>
      </c>
      <c r="I56" s="125" t="str">
        <f t="shared" si="0"/>
        <v>TX</v>
      </c>
      <c r="J56" s="125" t="str">
        <f t="shared" si="1"/>
        <v>TX</v>
      </c>
      <c r="K56" s="213" t="str">
        <f t="shared" si="4"/>
        <v>South Central</v>
      </c>
      <c r="L56" s="125" t="str">
        <f>INDEX('State '!$A$1:$C$62,MATCH($I56,'State '!$B:$B,0),3)</f>
        <v>South Central</v>
      </c>
      <c r="M56" s="125" t="str">
        <f>INDEX('State '!$A$1:$C$62,MATCH($J56,'State '!$B:$B,0),3)</f>
        <v>South Central</v>
      </c>
      <c r="N56" s="125"/>
      <c r="O56" s="87">
        <v>1750</v>
      </c>
      <c r="P56" s="87">
        <v>497.5</v>
      </c>
      <c r="Q56" s="87">
        <v>1980</v>
      </c>
      <c r="R56" s="126" t="s">
        <v>570</v>
      </c>
      <c r="S56" s="125" t="s">
        <v>139</v>
      </c>
      <c r="T56" s="125"/>
      <c r="U56" s="125"/>
      <c r="V56" s="125" t="s">
        <v>2256</v>
      </c>
      <c r="W56" s="103"/>
      <c r="X56" s="125"/>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row>
    <row r="57" spans="1:260" x14ac:dyDescent="0.2">
      <c r="A57" s="124">
        <v>43187</v>
      </c>
      <c r="B57" s="103" t="s">
        <v>2480</v>
      </c>
      <c r="C57" s="103" t="s">
        <v>2481</v>
      </c>
      <c r="D57" s="103" t="s">
        <v>137</v>
      </c>
      <c r="E57" s="103" t="s">
        <v>140</v>
      </c>
      <c r="F57" s="84"/>
      <c r="G57" s="85">
        <v>2020</v>
      </c>
      <c r="H57" s="125" t="s">
        <v>6</v>
      </c>
      <c r="I57" s="125" t="str">
        <f t="shared" si="0"/>
        <v>TX</v>
      </c>
      <c r="J57" s="125" t="str">
        <f t="shared" si="1"/>
        <v>TX</v>
      </c>
      <c r="K57" s="213" t="str">
        <f t="shared" si="4"/>
        <v>South Central</v>
      </c>
      <c r="L57" s="125" t="str">
        <f>INDEX('State '!$A$1:$C$62,MATCH($I57,'State '!$B:$B,0),3)</f>
        <v>South Central</v>
      </c>
      <c r="M57" s="125" t="str">
        <f>INDEX('State '!$A$1:$C$62,MATCH($J57,'State '!$B:$B,0),3)</f>
        <v>South Central</v>
      </c>
      <c r="N57" s="125"/>
      <c r="O57" s="87"/>
      <c r="P57" s="87">
        <v>520</v>
      </c>
      <c r="Q57" s="87" t="s">
        <v>2538</v>
      </c>
      <c r="R57" s="126" t="s">
        <v>570</v>
      </c>
      <c r="S57" s="149" t="s">
        <v>139</v>
      </c>
      <c r="T57" s="125"/>
      <c r="U57" s="125"/>
      <c r="V57" s="125" t="s">
        <v>2256</v>
      </c>
      <c r="W57" s="103"/>
      <c r="X57" s="125"/>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row>
    <row r="58" spans="1:260" x14ac:dyDescent="0.2">
      <c r="A58" s="124">
        <v>43182</v>
      </c>
      <c r="B58" s="103" t="s">
        <v>2506</v>
      </c>
      <c r="C58" s="103" t="s">
        <v>2507</v>
      </c>
      <c r="D58" s="103" t="s">
        <v>142</v>
      </c>
      <c r="E58" s="103" t="s">
        <v>138</v>
      </c>
      <c r="F58" s="84"/>
      <c r="G58" s="85">
        <v>2019</v>
      </c>
      <c r="H58" s="125" t="s">
        <v>7</v>
      </c>
      <c r="I58" s="125" t="str">
        <f t="shared" si="0"/>
        <v>PA</v>
      </c>
      <c r="J58" s="125" t="str">
        <f t="shared" si="1"/>
        <v>PA</v>
      </c>
      <c r="K58" s="213" t="str">
        <f t="shared" si="4"/>
        <v>Northeast</v>
      </c>
      <c r="L58" s="125" t="str">
        <f>INDEX('State '!$A$1:$C$62,MATCH($I58,'State '!$B:$B,0),3)</f>
        <v>Northeast</v>
      </c>
      <c r="M58" s="125" t="str">
        <f>INDEX('State '!$A$1:$C$62,MATCH($J58,'State '!$B:$B,0),3)</f>
        <v>Northeast</v>
      </c>
      <c r="N58" s="125"/>
      <c r="O58" s="87">
        <v>143</v>
      </c>
      <c r="P58" s="87">
        <v>4.75</v>
      </c>
      <c r="Q58" s="87">
        <v>775</v>
      </c>
      <c r="R58" s="126" t="s">
        <v>2515</v>
      </c>
      <c r="S58" s="125" t="s">
        <v>139</v>
      </c>
      <c r="T58" s="125" t="s">
        <v>390</v>
      </c>
      <c r="U58" s="125" t="s">
        <v>2514</v>
      </c>
      <c r="V58" s="125" t="s">
        <v>2256</v>
      </c>
      <c r="W58" s="103"/>
      <c r="X58" s="125"/>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row>
    <row r="59" spans="1:260" s="20" customFormat="1" x14ac:dyDescent="0.2">
      <c r="A59" s="124">
        <v>43182</v>
      </c>
      <c r="B59" s="103" t="s">
        <v>2019</v>
      </c>
      <c r="C59" s="103" t="s">
        <v>2019</v>
      </c>
      <c r="D59" s="103" t="s">
        <v>137</v>
      </c>
      <c r="E59" s="146" t="s">
        <v>432</v>
      </c>
      <c r="F59" s="84"/>
      <c r="G59" s="85">
        <v>2019</v>
      </c>
      <c r="H59" s="125" t="s">
        <v>2020</v>
      </c>
      <c r="I59" s="125" t="str">
        <f t="shared" si="0"/>
        <v>WV</v>
      </c>
      <c r="J59" s="125" t="str">
        <f t="shared" si="1"/>
        <v>NC</v>
      </c>
      <c r="K59" s="213" t="str">
        <f t="shared" si="4"/>
        <v>Northeast, Southeast</v>
      </c>
      <c r="L59" s="125" t="str">
        <f>INDEX('State '!$A$1:$C$62,MATCH($I59,'State '!$B:$B,0),3)</f>
        <v>Northeast</v>
      </c>
      <c r="M59" s="125" t="str">
        <f>INDEX('State '!$A$1:$C$62,MATCH($J59,'State '!$B:$B,0),3)</f>
        <v>Southeast</v>
      </c>
      <c r="N59" s="125"/>
      <c r="O59" s="87">
        <v>5100</v>
      </c>
      <c r="P59" s="87">
        <v>600</v>
      </c>
      <c r="Q59" s="87">
        <v>1500</v>
      </c>
      <c r="R59" s="126" t="s">
        <v>2021</v>
      </c>
      <c r="S59" s="125" t="s">
        <v>135</v>
      </c>
      <c r="T59" s="125" t="s">
        <v>390</v>
      </c>
      <c r="U59" s="125" t="s">
        <v>2165</v>
      </c>
      <c r="V59" s="125" t="s">
        <v>2259</v>
      </c>
      <c r="W59" s="103"/>
      <c r="X59" s="125"/>
      <c r="Y59" s="128"/>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c r="DW59" s="115"/>
      <c r="DX59" s="115"/>
      <c r="DY59" s="115"/>
      <c r="DZ59" s="115"/>
      <c r="EA59" s="115"/>
      <c r="EB59" s="115"/>
      <c r="EC59" s="115"/>
      <c r="ED59" s="115"/>
      <c r="EE59" s="115"/>
      <c r="EF59" s="115"/>
      <c r="EG59" s="115"/>
      <c r="EH59" s="115"/>
      <c r="EI59" s="115"/>
      <c r="EJ59" s="115"/>
      <c r="EK59" s="115"/>
      <c r="EL59" s="115"/>
      <c r="EM59" s="115"/>
      <c r="EN59" s="115"/>
      <c r="EO59" s="115"/>
      <c r="EP59" s="115"/>
      <c r="EQ59" s="115"/>
      <c r="ER59" s="115"/>
      <c r="ES59" s="115"/>
      <c r="ET59" s="115"/>
      <c r="EU59" s="115"/>
      <c r="EV59" s="115"/>
      <c r="EW59" s="115"/>
      <c r="EX59" s="115"/>
      <c r="EY59" s="115"/>
      <c r="EZ59" s="115"/>
      <c r="FA59" s="115"/>
      <c r="FB59" s="115"/>
      <c r="FC59" s="115"/>
      <c r="FD59" s="115"/>
      <c r="FE59" s="115"/>
      <c r="FF59" s="115"/>
      <c r="FG59" s="115"/>
      <c r="FH59" s="115"/>
      <c r="FI59" s="115"/>
      <c r="FJ59" s="115"/>
      <c r="FK59" s="115"/>
      <c r="FL59" s="115"/>
      <c r="FM59" s="115"/>
      <c r="FN59" s="115"/>
      <c r="FO59" s="115"/>
      <c r="FP59" s="115"/>
      <c r="FQ59" s="115"/>
      <c r="FR59" s="115"/>
      <c r="FS59" s="115"/>
      <c r="FT59" s="115"/>
      <c r="FU59" s="115"/>
      <c r="FV59" s="115"/>
      <c r="FW59" s="115"/>
      <c r="FX59" s="115"/>
      <c r="FY59" s="115"/>
      <c r="FZ59" s="115"/>
      <c r="GA59" s="115"/>
      <c r="GB59" s="115"/>
      <c r="GC59" s="115"/>
      <c r="GD59" s="115"/>
      <c r="GE59" s="115"/>
      <c r="GF59" s="115"/>
      <c r="GG59" s="115"/>
      <c r="GH59" s="115"/>
      <c r="GI59" s="115"/>
      <c r="GJ59" s="115"/>
      <c r="GK59" s="115"/>
      <c r="GL59" s="115"/>
      <c r="GM59" s="115"/>
      <c r="GN59" s="115"/>
      <c r="GO59" s="115"/>
      <c r="GP59" s="115"/>
      <c r="GQ59" s="115"/>
      <c r="GR59" s="115"/>
      <c r="GS59" s="115"/>
      <c r="GT59" s="115"/>
      <c r="GU59" s="115"/>
      <c r="GV59" s="115"/>
      <c r="GW59" s="115"/>
      <c r="GX59" s="115"/>
      <c r="GY59" s="115"/>
      <c r="GZ59" s="115"/>
      <c r="HA59" s="115"/>
      <c r="HB59" s="115"/>
      <c r="HC59" s="115"/>
      <c r="HD59" s="115"/>
      <c r="HE59" s="115"/>
      <c r="HF59" s="115"/>
      <c r="HG59" s="115"/>
      <c r="HH59" s="115"/>
      <c r="HI59" s="115"/>
      <c r="HJ59" s="115"/>
      <c r="HK59" s="115"/>
      <c r="HL59" s="115"/>
      <c r="HM59" s="115"/>
      <c r="HN59" s="115"/>
      <c r="HO59" s="115"/>
      <c r="HP59" s="115"/>
      <c r="HQ59" s="115"/>
      <c r="HR59" s="115"/>
      <c r="HS59" s="115"/>
      <c r="HT59" s="115"/>
      <c r="HU59" s="115"/>
      <c r="HV59" s="115"/>
      <c r="HW59" s="115"/>
      <c r="HX59" s="115"/>
      <c r="HY59" s="115"/>
      <c r="HZ59" s="115"/>
      <c r="IA59" s="115"/>
      <c r="IB59" s="115"/>
      <c r="IC59" s="115"/>
      <c r="ID59" s="115"/>
      <c r="IE59" s="115"/>
      <c r="IF59" s="115"/>
      <c r="IG59" s="115"/>
      <c r="IH59" s="115"/>
      <c r="II59" s="115"/>
      <c r="IJ59" s="115"/>
      <c r="IK59" s="115"/>
      <c r="IL59" s="115"/>
      <c r="IM59" s="115"/>
      <c r="IN59" s="115"/>
      <c r="IO59" s="115"/>
      <c r="IP59" s="115"/>
      <c r="IQ59" s="115"/>
      <c r="IR59" s="115"/>
      <c r="IS59" s="115"/>
      <c r="IT59" s="115"/>
      <c r="IU59" s="115"/>
      <c r="IV59" s="115"/>
      <c r="IW59" s="115"/>
      <c r="IX59" s="115"/>
      <c r="IY59" s="115"/>
      <c r="IZ59" s="115"/>
    </row>
    <row r="60" spans="1:260" x14ac:dyDescent="0.2">
      <c r="A60" s="124">
        <v>43182</v>
      </c>
      <c r="B60" s="103" t="s">
        <v>2239</v>
      </c>
      <c r="C60" s="103" t="s">
        <v>200</v>
      </c>
      <c r="D60" s="103" t="s">
        <v>134</v>
      </c>
      <c r="E60" s="146" t="s">
        <v>144</v>
      </c>
      <c r="F60" s="84">
        <v>43435</v>
      </c>
      <c r="G60" s="85">
        <v>2018</v>
      </c>
      <c r="H60" s="125" t="s">
        <v>20</v>
      </c>
      <c r="I60" s="125" t="str">
        <f t="shared" si="0"/>
        <v>NJ</v>
      </c>
      <c r="J60" s="125" t="str">
        <f t="shared" si="1"/>
        <v>NJ</v>
      </c>
      <c r="K60" s="213" t="str">
        <f t="shared" si="4"/>
        <v>Northeast</v>
      </c>
      <c r="L60" s="125" t="str">
        <f>INDEX('State '!$A$1:$C$62,MATCH($I60,'State '!$B:$B,0),3)</f>
        <v>Northeast</v>
      </c>
      <c r="M60" s="125" t="str">
        <f>INDEX('State '!$A$1:$C$62,MATCH($J60,'State '!$B:$B,0),3)</f>
        <v>Northeast</v>
      </c>
      <c r="N60" s="125"/>
      <c r="O60" s="87">
        <v>31</v>
      </c>
      <c r="P60" s="87">
        <v>1</v>
      </c>
      <c r="Q60" s="87">
        <v>300</v>
      </c>
      <c r="R60" s="126">
        <v>24</v>
      </c>
      <c r="S60" s="125" t="s">
        <v>135</v>
      </c>
      <c r="T60" s="125" t="s">
        <v>390</v>
      </c>
      <c r="U60" s="125" t="s">
        <v>2240</v>
      </c>
      <c r="V60" s="125" t="s">
        <v>2256</v>
      </c>
      <c r="W60" s="103"/>
      <c r="X60" s="103"/>
      <c r="Y60" s="115"/>
    </row>
    <row r="61" spans="1:260" s="20" customFormat="1" x14ac:dyDescent="0.2">
      <c r="A61" s="124">
        <v>43182</v>
      </c>
      <c r="B61" s="103" t="s">
        <v>2505</v>
      </c>
      <c r="C61" s="103" t="s">
        <v>2064</v>
      </c>
      <c r="D61" s="103" t="s">
        <v>134</v>
      </c>
      <c r="E61" s="103" t="s">
        <v>398</v>
      </c>
      <c r="F61" s="84"/>
      <c r="G61" s="126">
        <v>2018</v>
      </c>
      <c r="H61" s="125" t="s">
        <v>37</v>
      </c>
      <c r="I61" s="125" t="str">
        <f t="shared" si="0"/>
        <v>OK</v>
      </c>
      <c r="J61" s="125" t="str">
        <f t="shared" si="1"/>
        <v>OK</v>
      </c>
      <c r="K61" s="213" t="str">
        <f t="shared" si="4"/>
        <v>South Central</v>
      </c>
      <c r="L61" s="125" t="str">
        <f>INDEX('State '!$A$1:$C$62,MATCH($I61,'State '!$B:$B,0),3)</f>
        <v>South Central</v>
      </c>
      <c r="M61" s="125" t="str">
        <f>INDEX('State '!$A$1:$C$62,MATCH($J61,'State '!$B:$B,0),3)</f>
        <v>South Central</v>
      </c>
      <c r="N61" s="125"/>
      <c r="O61" s="87"/>
      <c r="P61" s="87">
        <v>4.7</v>
      </c>
      <c r="Q61" s="87">
        <v>150</v>
      </c>
      <c r="R61" s="126">
        <v>12</v>
      </c>
      <c r="S61" s="125" t="s">
        <v>139</v>
      </c>
      <c r="T61" s="125" t="s">
        <v>390</v>
      </c>
      <c r="U61" s="125" t="s">
        <v>2517</v>
      </c>
      <c r="V61" s="125" t="s">
        <v>2256</v>
      </c>
      <c r="W61" s="103"/>
      <c r="X61" s="103"/>
      <c r="Y61" s="128"/>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c r="DW61" s="115"/>
      <c r="DX61" s="115"/>
      <c r="DY61" s="115"/>
      <c r="DZ61" s="115"/>
      <c r="EA61" s="115"/>
      <c r="EB61" s="115"/>
      <c r="EC61" s="115"/>
      <c r="ED61" s="115"/>
      <c r="EE61" s="115"/>
      <c r="EF61" s="115"/>
      <c r="EG61" s="115"/>
      <c r="EH61" s="115"/>
      <c r="EI61" s="115"/>
      <c r="EJ61" s="115"/>
      <c r="EK61" s="115"/>
      <c r="EL61" s="115"/>
      <c r="EM61" s="115"/>
      <c r="EN61" s="115"/>
      <c r="EO61" s="115"/>
      <c r="EP61" s="115"/>
      <c r="EQ61" s="115"/>
      <c r="ER61" s="115"/>
      <c r="ES61" s="115"/>
      <c r="ET61" s="115"/>
      <c r="EU61" s="115"/>
      <c r="EV61" s="115"/>
      <c r="EW61" s="115"/>
      <c r="EX61" s="115"/>
      <c r="EY61" s="115"/>
      <c r="EZ61" s="115"/>
      <c r="FA61" s="115"/>
      <c r="FB61" s="115"/>
      <c r="FC61" s="115"/>
      <c r="FD61" s="115"/>
      <c r="FE61" s="115"/>
      <c r="FF61" s="115"/>
      <c r="FG61" s="115"/>
      <c r="FH61" s="115"/>
      <c r="FI61" s="115"/>
      <c r="FJ61" s="115"/>
      <c r="FK61" s="115"/>
      <c r="FL61" s="115"/>
      <c r="FM61" s="115"/>
      <c r="FN61" s="115"/>
      <c r="FO61" s="115"/>
      <c r="FP61" s="115"/>
      <c r="FQ61" s="115"/>
      <c r="FR61" s="115"/>
      <c r="FS61" s="115"/>
      <c r="FT61" s="115"/>
      <c r="FU61" s="115"/>
      <c r="FV61" s="115"/>
      <c r="FW61" s="115"/>
      <c r="FX61" s="115"/>
      <c r="FY61" s="115"/>
      <c r="FZ61" s="115"/>
      <c r="GA61" s="115"/>
      <c r="GB61" s="115"/>
      <c r="GC61" s="115"/>
      <c r="GD61" s="115"/>
      <c r="GE61" s="115"/>
      <c r="GF61" s="115"/>
      <c r="GG61" s="115"/>
      <c r="GH61" s="115"/>
      <c r="GI61" s="115"/>
      <c r="GJ61" s="115"/>
      <c r="GK61" s="115"/>
      <c r="GL61" s="115"/>
      <c r="GM61" s="115"/>
      <c r="GN61" s="115"/>
      <c r="GO61" s="115"/>
      <c r="GP61" s="115"/>
      <c r="GQ61" s="115"/>
      <c r="GR61" s="115"/>
      <c r="GS61" s="115"/>
      <c r="GT61" s="115"/>
      <c r="GU61" s="115"/>
      <c r="GV61" s="115"/>
      <c r="GW61" s="115"/>
      <c r="GX61" s="115"/>
      <c r="GY61" s="115"/>
      <c r="GZ61" s="115"/>
      <c r="HA61" s="115"/>
      <c r="HB61" s="115"/>
      <c r="HC61" s="115"/>
      <c r="HD61" s="115"/>
      <c r="HE61" s="115"/>
      <c r="HF61" s="115"/>
      <c r="HG61" s="115"/>
      <c r="HH61" s="115"/>
      <c r="HI61" s="115"/>
      <c r="HJ61" s="115"/>
      <c r="HK61" s="115"/>
      <c r="HL61" s="115"/>
      <c r="HM61" s="115"/>
      <c r="HN61" s="115"/>
      <c r="HO61" s="115"/>
      <c r="HP61" s="115"/>
      <c r="HQ61" s="115"/>
      <c r="HR61" s="115"/>
      <c r="HS61" s="115"/>
      <c r="HT61" s="115"/>
      <c r="HU61" s="115"/>
      <c r="HV61" s="115"/>
      <c r="HW61" s="115"/>
      <c r="HX61" s="115"/>
      <c r="HY61" s="115"/>
      <c r="HZ61" s="115"/>
      <c r="IA61" s="115"/>
      <c r="IB61" s="115"/>
      <c r="IC61" s="115"/>
      <c r="ID61" s="115"/>
      <c r="IE61" s="115"/>
      <c r="IF61" s="115"/>
      <c r="IG61" s="115"/>
      <c r="IH61" s="115"/>
      <c r="II61" s="115"/>
      <c r="IJ61" s="115"/>
      <c r="IK61" s="115"/>
      <c r="IL61" s="115"/>
      <c r="IM61" s="115"/>
      <c r="IN61" s="115"/>
      <c r="IO61" s="115"/>
      <c r="IP61" s="115"/>
      <c r="IQ61" s="115"/>
      <c r="IR61" s="115"/>
      <c r="IS61" s="115"/>
      <c r="IT61" s="115"/>
      <c r="IU61" s="115"/>
      <c r="IV61" s="115"/>
      <c r="IW61" s="115"/>
      <c r="IX61" s="115"/>
      <c r="IY61" s="115"/>
      <c r="IZ61" s="115"/>
    </row>
    <row r="62" spans="1:260" s="20" customFormat="1" x14ac:dyDescent="0.2">
      <c r="A62" s="124">
        <v>43182</v>
      </c>
      <c r="B62" s="103" t="s">
        <v>2531</v>
      </c>
      <c r="C62" s="103" t="s">
        <v>2532</v>
      </c>
      <c r="D62" s="103" t="s">
        <v>141</v>
      </c>
      <c r="E62" s="103" t="s">
        <v>138</v>
      </c>
      <c r="F62" s="84"/>
      <c r="G62" s="126">
        <v>2019</v>
      </c>
      <c r="H62" s="125" t="s">
        <v>25</v>
      </c>
      <c r="I62" s="125" t="str">
        <f t="shared" si="0"/>
        <v>CO</v>
      </c>
      <c r="J62" s="125" t="str">
        <f t="shared" si="1"/>
        <v>CO</v>
      </c>
      <c r="K62" s="213" t="str">
        <f t="shared" si="4"/>
        <v>Mountain</v>
      </c>
      <c r="L62" s="125" t="str">
        <f>INDEX('State '!$A$1:$C$62,MATCH($I62,'State '!$B:$B,0),3)</f>
        <v>Mountain</v>
      </c>
      <c r="M62" s="125" t="str">
        <f>INDEX('State '!$A$1:$C$62,MATCH($J62,'State '!$B:$B,0),3)</f>
        <v>Mountain</v>
      </c>
      <c r="N62" s="125"/>
      <c r="O62" s="87">
        <v>213</v>
      </c>
      <c r="P62" s="87">
        <v>70</v>
      </c>
      <c r="Q62" s="87">
        <v>600</v>
      </c>
      <c r="R62" s="126">
        <v>36</v>
      </c>
      <c r="S62" s="125" t="s">
        <v>135</v>
      </c>
      <c r="T62" s="125" t="s">
        <v>390</v>
      </c>
      <c r="U62" s="125" t="s">
        <v>2537</v>
      </c>
      <c r="V62" s="125" t="s">
        <v>2256</v>
      </c>
      <c r="W62" s="103"/>
      <c r="X62" s="125"/>
      <c r="Y62" s="128"/>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c r="DW62" s="115"/>
      <c r="DX62" s="115"/>
      <c r="DY62" s="115"/>
      <c r="DZ62" s="115"/>
      <c r="EA62" s="115"/>
      <c r="EB62" s="115"/>
      <c r="EC62" s="115"/>
      <c r="ED62" s="115"/>
      <c r="EE62" s="115"/>
      <c r="EF62" s="115"/>
      <c r="EG62" s="115"/>
      <c r="EH62" s="115"/>
      <c r="EI62" s="115"/>
      <c r="EJ62" s="115"/>
      <c r="EK62" s="115"/>
      <c r="EL62" s="115"/>
      <c r="EM62" s="115"/>
      <c r="EN62" s="115"/>
      <c r="EO62" s="115"/>
      <c r="EP62" s="115"/>
      <c r="EQ62" s="115"/>
      <c r="ER62" s="115"/>
      <c r="ES62" s="115"/>
      <c r="ET62" s="115"/>
      <c r="EU62" s="115"/>
      <c r="EV62" s="115"/>
      <c r="EW62" s="115"/>
      <c r="EX62" s="115"/>
      <c r="EY62" s="115"/>
      <c r="EZ62" s="115"/>
      <c r="FA62" s="115"/>
      <c r="FB62" s="115"/>
      <c r="FC62" s="115"/>
      <c r="FD62" s="115"/>
      <c r="FE62" s="115"/>
      <c r="FF62" s="115"/>
      <c r="FG62" s="115"/>
      <c r="FH62" s="115"/>
      <c r="FI62" s="115"/>
      <c r="FJ62" s="115"/>
      <c r="FK62" s="115"/>
      <c r="FL62" s="115"/>
      <c r="FM62" s="115"/>
      <c r="FN62" s="115"/>
      <c r="FO62" s="115"/>
      <c r="FP62" s="115"/>
      <c r="FQ62" s="115"/>
      <c r="FR62" s="115"/>
      <c r="FS62" s="115"/>
      <c r="FT62" s="115"/>
      <c r="FU62" s="115"/>
      <c r="FV62" s="115"/>
      <c r="FW62" s="115"/>
      <c r="FX62" s="115"/>
      <c r="FY62" s="115"/>
      <c r="FZ62" s="115"/>
      <c r="GA62" s="115"/>
      <c r="GB62" s="115"/>
      <c r="GC62" s="115"/>
      <c r="GD62" s="115"/>
      <c r="GE62" s="115"/>
      <c r="GF62" s="115"/>
      <c r="GG62" s="115"/>
      <c r="GH62" s="115"/>
      <c r="GI62" s="115"/>
      <c r="GJ62" s="115"/>
      <c r="GK62" s="115"/>
      <c r="GL62" s="115"/>
      <c r="GM62" s="115"/>
      <c r="GN62" s="115"/>
      <c r="GO62" s="115"/>
      <c r="GP62" s="115"/>
      <c r="GQ62" s="115"/>
      <c r="GR62" s="115"/>
      <c r="GS62" s="115"/>
      <c r="GT62" s="115"/>
      <c r="GU62" s="115"/>
      <c r="GV62" s="115"/>
      <c r="GW62" s="115"/>
      <c r="GX62" s="115"/>
      <c r="GY62" s="115"/>
      <c r="GZ62" s="115"/>
      <c r="HA62" s="115"/>
      <c r="HB62" s="115"/>
      <c r="HC62" s="115"/>
      <c r="HD62" s="115"/>
      <c r="HE62" s="115"/>
      <c r="HF62" s="115"/>
      <c r="HG62" s="115"/>
      <c r="HH62" s="115"/>
      <c r="HI62" s="115"/>
      <c r="HJ62" s="115"/>
      <c r="HK62" s="115"/>
      <c r="HL62" s="115"/>
      <c r="HM62" s="115"/>
      <c r="HN62" s="115"/>
      <c r="HO62" s="115"/>
      <c r="HP62" s="115"/>
      <c r="HQ62" s="115"/>
      <c r="HR62" s="115"/>
      <c r="HS62" s="115"/>
      <c r="HT62" s="115"/>
      <c r="HU62" s="115"/>
      <c r="HV62" s="115"/>
      <c r="HW62" s="115"/>
      <c r="HX62" s="115"/>
      <c r="HY62" s="115"/>
      <c r="HZ62" s="115"/>
      <c r="IA62" s="115"/>
      <c r="IB62" s="115"/>
      <c r="IC62" s="115"/>
      <c r="ID62" s="115"/>
      <c r="IE62" s="115"/>
      <c r="IF62" s="115"/>
      <c r="IG62" s="115"/>
      <c r="IH62" s="115"/>
      <c r="II62" s="115"/>
      <c r="IJ62" s="115"/>
      <c r="IK62" s="115"/>
      <c r="IL62" s="115"/>
      <c r="IM62" s="115"/>
      <c r="IN62" s="115"/>
      <c r="IO62" s="115"/>
      <c r="IP62" s="115"/>
      <c r="IQ62" s="115"/>
      <c r="IR62" s="115"/>
      <c r="IS62" s="115"/>
      <c r="IT62" s="115"/>
      <c r="IU62" s="115"/>
      <c r="IV62" s="115"/>
      <c r="IW62" s="115"/>
      <c r="IX62" s="115"/>
      <c r="IY62" s="115"/>
      <c r="IZ62" s="115"/>
    </row>
    <row r="63" spans="1:260" ht="25.5" x14ac:dyDescent="0.2">
      <c r="A63" s="124">
        <v>43182</v>
      </c>
      <c r="B63" s="103" t="s">
        <v>2533</v>
      </c>
      <c r="C63" s="103" t="s">
        <v>2534</v>
      </c>
      <c r="D63" s="103" t="s">
        <v>141</v>
      </c>
      <c r="E63" s="103" t="s">
        <v>138</v>
      </c>
      <c r="F63" s="84"/>
      <c r="G63" s="126">
        <v>2019</v>
      </c>
      <c r="H63" s="125" t="s">
        <v>2536</v>
      </c>
      <c r="I63" s="125" t="str">
        <f t="shared" si="0"/>
        <v>CO</v>
      </c>
      <c r="J63" s="125" t="str">
        <f t="shared" si="1"/>
        <v>IL</v>
      </c>
      <c r="K63" s="213" t="str">
        <f t="shared" si="4"/>
        <v>Mountain, South Central, Midwest</v>
      </c>
      <c r="L63" s="125" t="str">
        <f>INDEX('State '!$A$1:$C$62,MATCH($I63,'State '!$B:$B,0),3)</f>
        <v>Mountain</v>
      </c>
      <c r="M63" s="125" t="str">
        <f>INDEX('State '!$A$1:$C$62,MATCH($J63,'State '!$B:$B,0),3)</f>
        <v>Midwest</v>
      </c>
      <c r="N63" s="125" t="s">
        <v>2598</v>
      </c>
      <c r="O63" s="87">
        <v>132.80000000000001</v>
      </c>
      <c r="P63" s="87"/>
      <c r="Q63" s="87">
        <v>1000</v>
      </c>
      <c r="R63" s="126"/>
      <c r="S63" s="125" t="s">
        <v>135</v>
      </c>
      <c r="T63" s="125" t="s">
        <v>390</v>
      </c>
      <c r="U63" s="125" t="s">
        <v>2535</v>
      </c>
      <c r="V63" s="125" t="s">
        <v>2259</v>
      </c>
      <c r="W63" s="103"/>
      <c r="X63" s="125"/>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row>
    <row r="64" spans="1:260" x14ac:dyDescent="0.2">
      <c r="A64" s="124">
        <v>43182</v>
      </c>
      <c r="B64" s="103" t="s">
        <v>2226</v>
      </c>
      <c r="C64" s="104" t="s">
        <v>219</v>
      </c>
      <c r="D64" s="104" t="s">
        <v>141</v>
      </c>
      <c r="E64" s="103" t="s">
        <v>144</v>
      </c>
      <c r="F64" s="84">
        <v>43435</v>
      </c>
      <c r="G64" s="85">
        <v>2018</v>
      </c>
      <c r="H64" s="125" t="s">
        <v>832</v>
      </c>
      <c r="I64" s="125" t="str">
        <f t="shared" si="0"/>
        <v>PA</v>
      </c>
      <c r="J64" s="125" t="str">
        <f t="shared" si="1"/>
        <v>DE</v>
      </c>
      <c r="K64" s="213" t="str">
        <f t="shared" si="4"/>
        <v>Northeast</v>
      </c>
      <c r="L64" s="125" t="str">
        <f>INDEX('State '!$A$1:$C$62,MATCH($I64,'State '!$B:$B,0),3)</f>
        <v>Northeast</v>
      </c>
      <c r="M64" s="125" t="str">
        <f>INDEX('State '!$A$1:$C$62,MATCH($J64,'State '!$B:$B,0),3)</f>
        <v>Northeast</v>
      </c>
      <c r="N64" s="125"/>
      <c r="O64" s="87">
        <v>98.6</v>
      </c>
      <c r="P64" s="87">
        <v>40</v>
      </c>
      <c r="Q64" s="87">
        <v>61</v>
      </c>
      <c r="R64" s="126" t="s">
        <v>2225</v>
      </c>
      <c r="S64" s="125" t="s">
        <v>135</v>
      </c>
      <c r="T64" s="125" t="s">
        <v>390</v>
      </c>
      <c r="U64" s="125" t="s">
        <v>2411</v>
      </c>
      <c r="V64" s="125" t="s">
        <v>2259</v>
      </c>
      <c r="W64" s="103"/>
      <c r="X64" s="103"/>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row>
    <row r="65" spans="1:260" s="20" customFormat="1" x14ac:dyDescent="0.2">
      <c r="A65" s="124">
        <v>43182</v>
      </c>
      <c r="B65" s="104" t="s">
        <v>2470</v>
      </c>
      <c r="C65" s="103" t="s">
        <v>1942</v>
      </c>
      <c r="D65" s="103" t="s">
        <v>141</v>
      </c>
      <c r="E65" s="146" t="s">
        <v>144</v>
      </c>
      <c r="F65" s="84">
        <v>43175</v>
      </c>
      <c r="G65" s="85">
        <v>2018</v>
      </c>
      <c r="H65" s="125" t="s">
        <v>20</v>
      </c>
      <c r="I65" s="125" t="str">
        <f t="shared" si="0"/>
        <v>NJ</v>
      </c>
      <c r="J65" s="125" t="str">
        <f t="shared" si="1"/>
        <v>NJ</v>
      </c>
      <c r="K65" s="213" t="str">
        <f t="shared" si="4"/>
        <v>Northeast</v>
      </c>
      <c r="L65" s="125" t="str">
        <f>INDEX('State '!$A$1:$C$62,MATCH($I65,'State '!$B:$B,0),3)</f>
        <v>Northeast</v>
      </c>
      <c r="M65" s="125" t="str">
        <f>INDEX('State '!$A$1:$C$62,MATCH($J65,'State '!$B:$B,0),3)</f>
        <v>Northeast</v>
      </c>
      <c r="N65" s="125"/>
      <c r="O65" s="87">
        <v>116</v>
      </c>
      <c r="P65" s="87"/>
      <c r="Q65" s="87">
        <v>120</v>
      </c>
      <c r="R65" s="126"/>
      <c r="S65" s="125" t="s">
        <v>135</v>
      </c>
      <c r="T65" s="125" t="s">
        <v>390</v>
      </c>
      <c r="U65" s="125" t="s">
        <v>2108</v>
      </c>
      <c r="V65" s="125" t="s">
        <v>2256</v>
      </c>
      <c r="W65" s="103"/>
      <c r="X65" s="103"/>
      <c r="Y65" s="128"/>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c r="DW65" s="115"/>
      <c r="DX65" s="115"/>
      <c r="DY65" s="115"/>
      <c r="DZ65" s="115"/>
      <c r="EA65" s="115"/>
      <c r="EB65" s="115"/>
      <c r="EC65" s="115"/>
      <c r="ED65" s="115"/>
      <c r="EE65" s="115"/>
      <c r="EF65" s="115"/>
      <c r="EG65" s="115"/>
      <c r="EH65" s="115"/>
      <c r="EI65" s="115"/>
      <c r="EJ65" s="115"/>
      <c r="EK65" s="115"/>
      <c r="EL65" s="115"/>
      <c r="EM65" s="115"/>
      <c r="EN65" s="115"/>
      <c r="EO65" s="115"/>
      <c r="EP65" s="115"/>
      <c r="EQ65" s="115"/>
      <c r="ER65" s="115"/>
      <c r="ES65" s="115"/>
      <c r="ET65" s="115"/>
      <c r="EU65" s="115"/>
      <c r="EV65" s="115"/>
      <c r="EW65" s="115"/>
      <c r="EX65" s="115"/>
      <c r="EY65" s="115"/>
      <c r="EZ65" s="115"/>
      <c r="FA65" s="115"/>
      <c r="FB65" s="115"/>
      <c r="FC65" s="115"/>
      <c r="FD65" s="115"/>
      <c r="FE65" s="115"/>
      <c r="FF65" s="115"/>
      <c r="FG65" s="115"/>
      <c r="FH65" s="115"/>
      <c r="FI65" s="115"/>
      <c r="FJ65" s="115"/>
      <c r="FK65" s="115"/>
      <c r="FL65" s="115"/>
      <c r="FM65" s="115"/>
      <c r="FN65" s="115"/>
      <c r="FO65" s="115"/>
      <c r="FP65" s="115"/>
      <c r="FQ65" s="115"/>
      <c r="FR65" s="115"/>
      <c r="FS65" s="115"/>
      <c r="FT65" s="115"/>
      <c r="FU65" s="115"/>
      <c r="FV65" s="115"/>
      <c r="FW65" s="115"/>
      <c r="FX65" s="115"/>
      <c r="FY65" s="115"/>
      <c r="FZ65" s="115"/>
      <c r="GA65" s="115"/>
      <c r="GB65" s="115"/>
      <c r="GC65" s="115"/>
      <c r="GD65" s="115"/>
      <c r="GE65" s="115"/>
      <c r="GF65" s="115"/>
      <c r="GG65" s="115"/>
      <c r="GH65" s="115"/>
      <c r="GI65" s="115"/>
      <c r="GJ65" s="115"/>
      <c r="GK65" s="115"/>
      <c r="GL65" s="115"/>
      <c r="GM65" s="115"/>
      <c r="GN65" s="115"/>
      <c r="GO65" s="115"/>
      <c r="GP65" s="115"/>
      <c r="GQ65" s="115"/>
      <c r="GR65" s="115"/>
      <c r="GS65" s="115"/>
      <c r="GT65" s="115"/>
      <c r="GU65" s="115"/>
      <c r="GV65" s="115"/>
      <c r="GW65" s="115"/>
      <c r="GX65" s="115"/>
      <c r="GY65" s="115"/>
      <c r="GZ65" s="115"/>
      <c r="HA65" s="115"/>
      <c r="HB65" s="115"/>
      <c r="HC65" s="115"/>
      <c r="HD65" s="115"/>
      <c r="HE65" s="115"/>
      <c r="HF65" s="115"/>
      <c r="HG65" s="115"/>
      <c r="HH65" s="115"/>
      <c r="HI65" s="115"/>
      <c r="HJ65" s="115"/>
      <c r="HK65" s="115"/>
      <c r="HL65" s="115"/>
      <c r="HM65" s="115"/>
      <c r="HN65" s="115"/>
      <c r="HO65" s="115"/>
      <c r="HP65" s="115"/>
      <c r="HQ65" s="115"/>
      <c r="HR65" s="115"/>
      <c r="HS65" s="115"/>
      <c r="HT65" s="115"/>
      <c r="HU65" s="115"/>
      <c r="HV65" s="115"/>
      <c r="HW65" s="115"/>
      <c r="HX65" s="115"/>
      <c r="HY65" s="115"/>
      <c r="HZ65" s="115"/>
      <c r="IA65" s="115"/>
      <c r="IB65" s="115"/>
      <c r="IC65" s="115"/>
      <c r="ID65" s="115"/>
      <c r="IE65" s="115"/>
      <c r="IF65" s="115"/>
      <c r="IG65" s="115"/>
      <c r="IH65" s="115"/>
      <c r="II65" s="115"/>
      <c r="IJ65" s="115"/>
      <c r="IK65" s="115"/>
      <c r="IL65" s="115"/>
      <c r="IM65" s="115"/>
      <c r="IN65" s="115"/>
      <c r="IO65" s="115"/>
      <c r="IP65" s="115"/>
      <c r="IQ65" s="115"/>
      <c r="IR65" s="115"/>
      <c r="IS65" s="115"/>
      <c r="IT65" s="115"/>
      <c r="IU65" s="115"/>
      <c r="IV65" s="115"/>
      <c r="IW65" s="115"/>
      <c r="IX65" s="115"/>
      <c r="IY65" s="115"/>
      <c r="IZ65" s="115"/>
    </row>
    <row r="66" spans="1:260" s="20" customFormat="1" x14ac:dyDescent="0.2">
      <c r="A66" s="124">
        <v>43182</v>
      </c>
      <c r="B66" s="104" t="s">
        <v>2525</v>
      </c>
      <c r="C66" s="103" t="s">
        <v>1942</v>
      </c>
      <c r="D66" s="103" t="s">
        <v>141</v>
      </c>
      <c r="E66" s="146" t="s">
        <v>138</v>
      </c>
      <c r="F66" s="84"/>
      <c r="G66" s="85">
        <v>2020</v>
      </c>
      <c r="H66" s="125" t="s">
        <v>20</v>
      </c>
      <c r="I66" s="125" t="str">
        <f t="shared" si="0"/>
        <v>NJ</v>
      </c>
      <c r="J66" s="125" t="str">
        <f t="shared" si="1"/>
        <v>NJ</v>
      </c>
      <c r="K66" s="213" t="str">
        <f t="shared" si="4"/>
        <v>Northeast</v>
      </c>
      <c r="L66" s="125" t="str">
        <f>INDEX('State '!$A$1:$C$62,MATCH($I66,'State '!$B:$B,0),3)</f>
        <v>Northeast</v>
      </c>
      <c r="M66" s="125" t="str">
        <f>INDEX('State '!$A$1:$C$62,MATCH($J66,'State '!$B:$B,0),3)</f>
        <v>Northeast</v>
      </c>
      <c r="N66" s="125"/>
      <c r="O66" s="87"/>
      <c r="P66" s="87"/>
      <c r="Q66" s="87">
        <v>65</v>
      </c>
      <c r="R66" s="126"/>
      <c r="S66" s="125" t="s">
        <v>135</v>
      </c>
      <c r="T66" s="125" t="s">
        <v>390</v>
      </c>
      <c r="U66" s="125" t="s">
        <v>2526</v>
      </c>
      <c r="V66" s="125" t="s">
        <v>2256</v>
      </c>
      <c r="W66" s="103"/>
      <c r="X66" s="125"/>
    </row>
    <row r="67" spans="1:260" x14ac:dyDescent="0.2">
      <c r="A67" s="124">
        <v>43182</v>
      </c>
      <c r="B67" s="103" t="s">
        <v>2422</v>
      </c>
      <c r="C67" s="103" t="s">
        <v>2423</v>
      </c>
      <c r="D67" s="103" t="s">
        <v>137</v>
      </c>
      <c r="E67" s="103" t="s">
        <v>144</v>
      </c>
      <c r="F67" s="84">
        <v>43070</v>
      </c>
      <c r="G67" s="126">
        <v>2017</v>
      </c>
      <c r="H67" s="125" t="s">
        <v>2424</v>
      </c>
      <c r="I67" s="125" t="str">
        <f t="shared" ref="I67:I130" si="5">LEFT($H67,2)</f>
        <v>TX</v>
      </c>
      <c r="J67" s="125" t="str">
        <f t="shared" ref="J67:J130" si="6">RIGHT($H67,2)</f>
        <v>MX</v>
      </c>
      <c r="K67" s="213" t="str">
        <f t="shared" si="4"/>
        <v>South Central, Mexico</v>
      </c>
      <c r="L67" s="125" t="str">
        <f>INDEX('State '!$A$1:$C$62,MATCH($I67,'State '!$B:$B,0),3)</f>
        <v>South Central</v>
      </c>
      <c r="M67" s="125" t="str">
        <f>INDEX('State '!$A$1:$C$62,MATCH($J67,'State '!$B:$B,0),3)</f>
        <v>Mexico</v>
      </c>
      <c r="N67" s="125"/>
      <c r="O67" s="87">
        <v>13.8</v>
      </c>
      <c r="P67" s="87">
        <v>1</v>
      </c>
      <c r="Q67" s="87">
        <v>1120</v>
      </c>
      <c r="R67" s="126">
        <v>36</v>
      </c>
      <c r="S67" s="125" t="s">
        <v>135</v>
      </c>
      <c r="T67" s="125" t="s">
        <v>390</v>
      </c>
      <c r="U67" s="125" t="s">
        <v>2425</v>
      </c>
      <c r="V67" s="125" t="s">
        <v>2259</v>
      </c>
      <c r="W67" s="103"/>
      <c r="X67" s="125"/>
    </row>
    <row r="68" spans="1:260" x14ac:dyDescent="0.2">
      <c r="A68" s="124">
        <v>43182</v>
      </c>
      <c r="B68" s="103" t="s">
        <v>2502</v>
      </c>
      <c r="C68" s="103" t="s">
        <v>200</v>
      </c>
      <c r="D68" s="103" t="s">
        <v>141</v>
      </c>
      <c r="E68" s="103" t="s">
        <v>138</v>
      </c>
      <c r="F68" s="84"/>
      <c r="G68" s="177">
        <v>2019</v>
      </c>
      <c r="H68" s="125" t="s">
        <v>20</v>
      </c>
      <c r="I68" s="125" t="str">
        <f t="shared" si="5"/>
        <v>NJ</v>
      </c>
      <c r="J68" s="125" t="str">
        <f t="shared" si="6"/>
        <v>NJ</v>
      </c>
      <c r="K68" s="213" t="str">
        <f t="shared" si="4"/>
        <v>Northeast</v>
      </c>
      <c r="L68" s="125" t="str">
        <f>INDEX('State '!$A$1:$C$62,MATCH($I68,'State '!$B:$B,0),3)</f>
        <v>Northeast</v>
      </c>
      <c r="M68" s="125" t="str">
        <f>INDEX('State '!$A$1:$C$62,MATCH($J68,'State '!$B:$B,0),3)</f>
        <v>Northeast</v>
      </c>
      <c r="N68" s="125"/>
      <c r="O68" s="87"/>
      <c r="P68" s="87"/>
      <c r="Q68" s="87">
        <v>60</v>
      </c>
      <c r="R68" s="126"/>
      <c r="S68" s="125" t="s">
        <v>135</v>
      </c>
      <c r="T68" s="125" t="s">
        <v>390</v>
      </c>
      <c r="U68" s="125" t="s">
        <v>2516</v>
      </c>
      <c r="V68" s="125" t="s">
        <v>2256</v>
      </c>
      <c r="W68" s="103"/>
      <c r="X68" s="125"/>
    </row>
    <row r="69" spans="1:260" s="20" customFormat="1" x14ac:dyDescent="0.2">
      <c r="A69" s="124">
        <v>43182</v>
      </c>
      <c r="B69" s="103" t="s">
        <v>2275</v>
      </c>
      <c r="C69" s="104" t="s">
        <v>207</v>
      </c>
      <c r="D69" s="103" t="s">
        <v>141</v>
      </c>
      <c r="E69" s="103" t="s">
        <v>398</v>
      </c>
      <c r="F69" s="84"/>
      <c r="G69" s="85">
        <v>2019</v>
      </c>
      <c r="H69" s="125" t="s">
        <v>2234</v>
      </c>
      <c r="I69" s="125" t="str">
        <f t="shared" si="5"/>
        <v>MS</v>
      </c>
      <c r="J69" s="125" t="str">
        <f t="shared" si="6"/>
        <v>TX</v>
      </c>
      <c r="K69" s="213" t="str">
        <f t="shared" si="4"/>
        <v>South Central</v>
      </c>
      <c r="L69" s="125" t="str">
        <f>INDEX('State '!$A$1:$C$62,MATCH($I69,'State '!$B:$B,0),3)</f>
        <v>South Central</v>
      </c>
      <c r="M69" s="125" t="str">
        <f>INDEX('State '!$A$1:$C$62,MATCH($J69,'State '!$B:$B,0),3)</f>
        <v>South Central</v>
      </c>
      <c r="N69" s="125"/>
      <c r="O69" s="87">
        <v>123</v>
      </c>
      <c r="P69" s="87"/>
      <c r="Q69" s="87">
        <v>300</v>
      </c>
      <c r="R69" s="126"/>
      <c r="S69" s="125" t="s">
        <v>135</v>
      </c>
      <c r="T69" s="125" t="s">
        <v>390</v>
      </c>
      <c r="U69" s="125" t="s">
        <v>2274</v>
      </c>
      <c r="V69" s="125" t="s">
        <v>2256</v>
      </c>
      <c r="W69" s="103"/>
      <c r="X69" s="125"/>
      <c r="Y69" s="128"/>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c r="DW69" s="115"/>
      <c r="DX69" s="115"/>
      <c r="DY69" s="115"/>
      <c r="DZ69" s="115"/>
      <c r="EA69" s="115"/>
      <c r="EB69" s="115"/>
      <c r="EC69" s="115"/>
      <c r="ED69" s="115"/>
      <c r="EE69" s="115"/>
      <c r="EF69" s="115"/>
      <c r="EG69" s="115"/>
      <c r="EH69" s="115"/>
      <c r="EI69" s="115"/>
      <c r="EJ69" s="115"/>
      <c r="EK69" s="115"/>
      <c r="EL69" s="115"/>
      <c r="EM69" s="115"/>
      <c r="EN69" s="115"/>
      <c r="EO69" s="115"/>
      <c r="EP69" s="115"/>
      <c r="EQ69" s="115"/>
      <c r="ER69" s="115"/>
      <c r="ES69" s="115"/>
      <c r="ET69" s="115"/>
      <c r="EU69" s="115"/>
      <c r="EV69" s="115"/>
      <c r="EW69" s="115"/>
      <c r="EX69" s="115"/>
      <c r="EY69" s="115"/>
      <c r="EZ69" s="115"/>
      <c r="FA69" s="115"/>
      <c r="FB69" s="115"/>
      <c r="FC69" s="115"/>
      <c r="FD69" s="115"/>
      <c r="FE69" s="115"/>
      <c r="FF69" s="115"/>
      <c r="FG69" s="115"/>
      <c r="FH69" s="115"/>
      <c r="FI69" s="115"/>
      <c r="FJ69" s="115"/>
      <c r="FK69" s="115"/>
      <c r="FL69" s="115"/>
      <c r="FM69" s="115"/>
      <c r="FN69" s="115"/>
      <c r="FO69" s="115"/>
      <c r="FP69" s="115"/>
      <c r="FQ69" s="115"/>
      <c r="FR69" s="115"/>
      <c r="FS69" s="115"/>
      <c r="FT69" s="115"/>
      <c r="FU69" s="115"/>
      <c r="FV69" s="115"/>
      <c r="FW69" s="115"/>
      <c r="FX69" s="115"/>
      <c r="FY69" s="115"/>
      <c r="FZ69" s="115"/>
      <c r="GA69" s="115"/>
      <c r="GB69" s="115"/>
      <c r="GC69" s="115"/>
      <c r="GD69" s="115"/>
      <c r="GE69" s="115"/>
      <c r="GF69" s="115"/>
      <c r="GG69" s="115"/>
      <c r="GH69" s="115"/>
      <c r="GI69" s="115"/>
      <c r="GJ69" s="115"/>
      <c r="GK69" s="115"/>
      <c r="GL69" s="115"/>
      <c r="GM69" s="115"/>
      <c r="GN69" s="115"/>
      <c r="GO69" s="115"/>
      <c r="GP69" s="115"/>
      <c r="GQ69" s="115"/>
      <c r="GR69" s="115"/>
      <c r="GS69" s="115"/>
      <c r="GT69" s="115"/>
      <c r="GU69" s="115"/>
      <c r="GV69" s="115"/>
      <c r="GW69" s="115"/>
      <c r="GX69" s="115"/>
      <c r="GY69" s="115"/>
      <c r="GZ69" s="115"/>
      <c r="HA69" s="115"/>
      <c r="HB69" s="115"/>
      <c r="HC69" s="115"/>
      <c r="HD69" s="115"/>
      <c r="HE69" s="115"/>
      <c r="HF69" s="115"/>
      <c r="HG69" s="115"/>
      <c r="HH69" s="115"/>
      <c r="HI69" s="115"/>
      <c r="HJ69" s="115"/>
      <c r="HK69" s="115"/>
      <c r="HL69" s="115"/>
      <c r="HM69" s="115"/>
      <c r="HN69" s="115"/>
      <c r="HO69" s="115"/>
      <c r="HP69" s="115"/>
      <c r="HQ69" s="115"/>
      <c r="HR69" s="115"/>
      <c r="HS69" s="115"/>
      <c r="HT69" s="115"/>
      <c r="HU69" s="115"/>
      <c r="HV69" s="115"/>
      <c r="HW69" s="115"/>
      <c r="HX69" s="115"/>
      <c r="HY69" s="115"/>
      <c r="HZ69" s="115"/>
      <c r="IA69" s="115"/>
      <c r="IB69" s="115"/>
      <c r="IC69" s="115"/>
      <c r="ID69" s="115"/>
      <c r="IE69" s="115"/>
      <c r="IF69" s="115"/>
      <c r="IG69" s="115"/>
      <c r="IH69" s="115"/>
      <c r="II69" s="115"/>
      <c r="IJ69" s="115"/>
      <c r="IK69" s="115"/>
      <c r="IL69" s="115"/>
      <c r="IM69" s="115"/>
      <c r="IN69" s="115"/>
      <c r="IO69" s="115"/>
      <c r="IP69" s="115"/>
      <c r="IQ69" s="115"/>
      <c r="IR69" s="115"/>
      <c r="IS69" s="115"/>
      <c r="IT69" s="115"/>
      <c r="IU69" s="115"/>
      <c r="IV69" s="115"/>
      <c r="IW69" s="115"/>
      <c r="IX69" s="115"/>
      <c r="IY69" s="115"/>
      <c r="IZ69" s="115"/>
    </row>
    <row r="70" spans="1:260" s="20" customFormat="1" x14ac:dyDescent="0.2">
      <c r="A70" s="124">
        <v>43182</v>
      </c>
      <c r="B70" s="105" t="s">
        <v>2527</v>
      </c>
      <c r="C70" s="105" t="s">
        <v>2528</v>
      </c>
      <c r="D70" s="106" t="s">
        <v>137</v>
      </c>
      <c r="E70" s="105" t="s">
        <v>138</v>
      </c>
      <c r="F70" s="154"/>
      <c r="G70" s="158">
        <v>2020</v>
      </c>
      <c r="H70" s="156" t="s">
        <v>2296</v>
      </c>
      <c r="I70" s="156" t="str">
        <f t="shared" si="5"/>
        <v>LA</v>
      </c>
      <c r="J70" s="156" t="str">
        <f t="shared" si="6"/>
        <v>TX</v>
      </c>
      <c r="K70" s="213" t="str">
        <f t="shared" si="4"/>
        <v>South Central</v>
      </c>
      <c r="L70" s="125" t="str">
        <f>INDEX('State '!$A$1:$C$62,MATCH($I70,'State '!$B:$B,0),3)</f>
        <v>South Central</v>
      </c>
      <c r="M70" s="125" t="str">
        <f>INDEX('State '!$A$1:$C$62,MATCH($J70,'State '!$B:$B,0),3)</f>
        <v>South Central</v>
      </c>
      <c r="N70" s="125"/>
      <c r="O70" s="157">
        <v>1207</v>
      </c>
      <c r="P70" s="157">
        <v>131</v>
      </c>
      <c r="Q70" s="157">
        <v>2000</v>
      </c>
      <c r="R70" s="158">
        <v>42</v>
      </c>
      <c r="S70" s="156" t="s">
        <v>135</v>
      </c>
      <c r="T70" s="156" t="s">
        <v>390</v>
      </c>
      <c r="U70" s="156" t="s">
        <v>2529</v>
      </c>
      <c r="V70" s="125" t="s">
        <v>2259</v>
      </c>
      <c r="W70" s="103"/>
      <c r="X70" s="125"/>
      <c r="Y70" s="128"/>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c r="DW70" s="115"/>
      <c r="DX70" s="115"/>
      <c r="DY70" s="115"/>
      <c r="DZ70" s="115"/>
      <c r="EA70" s="115"/>
      <c r="EB70" s="115"/>
      <c r="EC70" s="115"/>
      <c r="ED70" s="115"/>
      <c r="EE70" s="115"/>
      <c r="EF70" s="115"/>
      <c r="EG70" s="115"/>
      <c r="EH70" s="115"/>
      <c r="EI70" s="115"/>
      <c r="EJ70" s="115"/>
      <c r="EK70" s="115"/>
      <c r="EL70" s="115"/>
      <c r="EM70" s="115"/>
      <c r="EN70" s="115"/>
      <c r="EO70" s="115"/>
      <c r="EP70" s="115"/>
      <c r="EQ70" s="115"/>
      <c r="ER70" s="115"/>
      <c r="ES70" s="115"/>
      <c r="ET70" s="115"/>
      <c r="EU70" s="115"/>
      <c r="EV70" s="115"/>
      <c r="EW70" s="115"/>
      <c r="EX70" s="115"/>
      <c r="EY70" s="115"/>
      <c r="EZ70" s="115"/>
      <c r="FA70" s="115"/>
      <c r="FB70" s="115"/>
      <c r="FC70" s="115"/>
      <c r="FD70" s="115"/>
      <c r="FE70" s="115"/>
      <c r="FF70" s="115"/>
      <c r="FG70" s="115"/>
      <c r="FH70" s="115"/>
      <c r="FI70" s="115"/>
      <c r="FJ70" s="115"/>
      <c r="FK70" s="115"/>
      <c r="FL70" s="115"/>
      <c r="FM70" s="115"/>
      <c r="FN70" s="115"/>
      <c r="FO70" s="115"/>
      <c r="FP70" s="115"/>
      <c r="FQ70" s="115"/>
      <c r="FR70" s="115"/>
      <c r="FS70" s="115"/>
      <c r="FT70" s="115"/>
      <c r="FU70" s="115"/>
      <c r="FV70" s="115"/>
      <c r="FW70" s="115"/>
      <c r="FX70" s="115"/>
      <c r="FY70" s="115"/>
      <c r="FZ70" s="115"/>
      <c r="GA70" s="115"/>
      <c r="GB70" s="115"/>
      <c r="GC70" s="115"/>
      <c r="GD70" s="115"/>
      <c r="GE70" s="115"/>
      <c r="GF70" s="115"/>
      <c r="GG70" s="115"/>
      <c r="GH70" s="115"/>
      <c r="GI70" s="115"/>
      <c r="GJ70" s="115"/>
      <c r="GK70" s="115"/>
      <c r="GL70" s="115"/>
      <c r="GM70" s="115"/>
      <c r="GN70" s="115"/>
      <c r="GO70" s="115"/>
      <c r="GP70" s="115"/>
      <c r="GQ70" s="115"/>
      <c r="GR70" s="115"/>
      <c r="GS70" s="115"/>
      <c r="GT70" s="115"/>
      <c r="GU70" s="115"/>
      <c r="GV70" s="115"/>
      <c r="GW70" s="115"/>
      <c r="GX70" s="115"/>
      <c r="GY70" s="115"/>
      <c r="GZ70" s="115"/>
      <c r="HA70" s="115"/>
      <c r="HB70" s="115"/>
      <c r="HC70" s="115"/>
      <c r="HD70" s="115"/>
      <c r="HE70" s="115"/>
      <c r="HF70" s="115"/>
      <c r="HG70" s="115"/>
      <c r="HH70" s="115"/>
      <c r="HI70" s="115"/>
      <c r="HJ70" s="115"/>
      <c r="HK70" s="115"/>
      <c r="HL70" s="115"/>
      <c r="HM70" s="115"/>
      <c r="HN70" s="115"/>
      <c r="HO70" s="115"/>
      <c r="HP70" s="115"/>
      <c r="HQ70" s="115"/>
      <c r="HR70" s="115"/>
      <c r="HS70" s="115"/>
      <c r="HT70" s="115"/>
      <c r="HU70" s="115"/>
      <c r="HV70" s="115"/>
      <c r="HW70" s="115"/>
      <c r="HX70" s="115"/>
      <c r="HY70" s="115"/>
      <c r="HZ70" s="115"/>
      <c r="IA70" s="115"/>
      <c r="IB70" s="115"/>
      <c r="IC70" s="115"/>
      <c r="ID70" s="115"/>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row>
    <row r="71" spans="1:260" x14ac:dyDescent="0.2">
      <c r="A71" s="124">
        <v>43182</v>
      </c>
      <c r="B71" s="106" t="s">
        <v>2161</v>
      </c>
      <c r="C71" s="106" t="s">
        <v>2528</v>
      </c>
      <c r="D71" s="106" t="s">
        <v>137</v>
      </c>
      <c r="E71" s="103" t="s">
        <v>138</v>
      </c>
      <c r="F71" s="84"/>
      <c r="G71" s="126">
        <v>2020</v>
      </c>
      <c r="H71" s="125" t="s">
        <v>6</v>
      </c>
      <c r="I71" s="125" t="str">
        <f t="shared" si="5"/>
        <v>TX</v>
      </c>
      <c r="J71" s="125" t="str">
        <f t="shared" si="6"/>
        <v>TX</v>
      </c>
      <c r="K71" s="213" t="str">
        <f t="shared" si="4"/>
        <v>South Central</v>
      </c>
      <c r="L71" s="125" t="str">
        <f>INDEX('State '!$A$1:$C$62,MATCH($I71,'State '!$B:$B,0),3)</f>
        <v>South Central</v>
      </c>
      <c r="M71" s="125" t="str">
        <f>INDEX('State '!$A$1:$C$62,MATCH($J71,'State '!$B:$B,0),3)</f>
        <v>South Central</v>
      </c>
      <c r="N71" s="125"/>
      <c r="O71" s="87"/>
      <c r="P71" s="87">
        <v>34</v>
      </c>
      <c r="Q71" s="126">
        <v>2000</v>
      </c>
      <c r="R71" s="130">
        <v>42</v>
      </c>
      <c r="S71" s="131" t="s">
        <v>135</v>
      </c>
      <c r="T71" s="125" t="s">
        <v>390</v>
      </c>
      <c r="U71" s="125" t="s">
        <v>2379</v>
      </c>
      <c r="V71" s="125" t="s">
        <v>2530</v>
      </c>
      <c r="W71" s="103"/>
      <c r="X71" s="125"/>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c r="IF71" s="20"/>
      <c r="IG71" s="20"/>
      <c r="IH71" s="20"/>
      <c r="II71" s="20"/>
      <c r="IJ71" s="20"/>
      <c r="IK71" s="20"/>
      <c r="IL71" s="20"/>
      <c r="IM71" s="20"/>
      <c r="IN71" s="20"/>
      <c r="IO71" s="20"/>
      <c r="IP71" s="20"/>
      <c r="IQ71" s="20"/>
      <c r="IR71" s="20"/>
      <c r="IS71" s="20"/>
      <c r="IT71" s="20"/>
      <c r="IU71" s="20"/>
      <c r="IV71" s="20"/>
      <c r="IW71" s="20"/>
      <c r="IX71" s="20"/>
      <c r="IY71" s="20"/>
      <c r="IZ71" s="20"/>
    </row>
    <row r="72" spans="1:260" s="20" customFormat="1" x14ac:dyDescent="0.2">
      <c r="A72" s="124">
        <v>43182</v>
      </c>
      <c r="B72" s="103" t="s">
        <v>2503</v>
      </c>
      <c r="C72" s="103" t="s">
        <v>2520</v>
      </c>
      <c r="D72" s="103" t="s">
        <v>141</v>
      </c>
      <c r="E72" s="103" t="s">
        <v>138</v>
      </c>
      <c r="F72" s="84"/>
      <c r="G72" s="126">
        <v>2020</v>
      </c>
      <c r="H72" s="125" t="s">
        <v>1328</v>
      </c>
      <c r="I72" s="125" t="str">
        <f t="shared" si="5"/>
        <v>AZ</v>
      </c>
      <c r="J72" s="125" t="str">
        <f t="shared" si="6"/>
        <v>MX</v>
      </c>
      <c r="K72" s="213" t="str">
        <f t="shared" si="4"/>
        <v>Mountain, Mexico</v>
      </c>
      <c r="L72" s="125" t="str">
        <f>INDEX('State '!$A$1:$C$62,MATCH($I72,'State '!$B:$B,0),3)</f>
        <v>Mountain</v>
      </c>
      <c r="M72" s="125" t="str">
        <f>INDEX('State '!$A$1:$C$62,MATCH($J72,'State '!$B:$B,0),3)</f>
        <v>Mexico</v>
      </c>
      <c r="N72" s="125"/>
      <c r="O72" s="87">
        <v>56.4</v>
      </c>
      <c r="P72" s="87"/>
      <c r="Q72" s="87">
        <v>323</v>
      </c>
      <c r="R72" s="126"/>
      <c r="S72" s="125" t="s">
        <v>135</v>
      </c>
      <c r="T72" s="125" t="s">
        <v>390</v>
      </c>
      <c r="U72" s="125" t="s">
        <v>2521</v>
      </c>
      <c r="V72" s="125" t="s">
        <v>2381</v>
      </c>
      <c r="W72" s="103"/>
      <c r="X72" s="125"/>
    </row>
    <row r="73" spans="1:260" x14ac:dyDescent="0.2">
      <c r="A73" s="124">
        <v>43182</v>
      </c>
      <c r="B73" s="103" t="s">
        <v>2504</v>
      </c>
      <c r="C73" s="104" t="s">
        <v>1942</v>
      </c>
      <c r="D73" s="103" t="s">
        <v>134</v>
      </c>
      <c r="E73" s="146" t="s">
        <v>398</v>
      </c>
      <c r="F73" s="84"/>
      <c r="G73" s="85">
        <v>2019</v>
      </c>
      <c r="H73" s="125" t="s">
        <v>0</v>
      </c>
      <c r="I73" s="125" t="str">
        <f t="shared" si="5"/>
        <v>LA</v>
      </c>
      <c r="J73" s="125" t="str">
        <f t="shared" si="6"/>
        <v>LA</v>
      </c>
      <c r="K73" s="213" t="str">
        <f t="shared" si="4"/>
        <v>South Central</v>
      </c>
      <c r="L73" s="125" t="str">
        <f>INDEX('State '!$A$1:$C$62,MATCH($I73,'State '!$B:$B,0),3)</f>
        <v>South Central</v>
      </c>
      <c r="M73" s="125" t="str">
        <f>INDEX('State '!$A$1:$C$62,MATCH($J73,'State '!$B:$B,0),3)</f>
        <v>South Central</v>
      </c>
      <c r="N73" s="125"/>
      <c r="O73" s="87">
        <v>33.5</v>
      </c>
      <c r="P73" s="87">
        <v>0.72</v>
      </c>
      <c r="Q73" s="87">
        <v>162</v>
      </c>
      <c r="R73" s="126">
        <v>20</v>
      </c>
      <c r="S73" s="125" t="s">
        <v>135</v>
      </c>
      <c r="T73" s="125" t="s">
        <v>390</v>
      </c>
      <c r="U73" s="125" t="s">
        <v>2522</v>
      </c>
      <c r="V73" s="125" t="s">
        <v>2256</v>
      </c>
      <c r="W73" s="103"/>
      <c r="X73" s="125"/>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c r="IW73" s="20"/>
      <c r="IX73" s="20"/>
      <c r="IY73" s="20"/>
      <c r="IZ73" s="20"/>
    </row>
    <row r="74" spans="1:260" s="20" customFormat="1" x14ac:dyDescent="0.2">
      <c r="A74" s="124">
        <v>43182</v>
      </c>
      <c r="B74" s="103" t="s">
        <v>2508</v>
      </c>
      <c r="C74" s="103" t="s">
        <v>2523</v>
      </c>
      <c r="D74" s="103" t="s">
        <v>141</v>
      </c>
      <c r="E74" s="103" t="s">
        <v>138</v>
      </c>
      <c r="F74" s="84"/>
      <c r="G74" s="126"/>
      <c r="H74" s="125" t="s">
        <v>43</v>
      </c>
      <c r="I74" s="125" t="str">
        <f t="shared" si="5"/>
        <v>NM</v>
      </c>
      <c r="J74" s="125" t="str">
        <f t="shared" si="6"/>
        <v>NM</v>
      </c>
      <c r="K74" s="213" t="str">
        <f t="shared" si="4"/>
        <v>Mountain</v>
      </c>
      <c r="L74" s="125" t="str">
        <f>INDEX('State '!$A$1:$C$62,MATCH($I74,'State '!$B:$B,0),3)</f>
        <v>Mountain</v>
      </c>
      <c r="M74" s="125" t="str">
        <f>INDEX('State '!$A$1:$C$62,MATCH($J74,'State '!$B:$B,0),3)</f>
        <v>Mountain</v>
      </c>
      <c r="N74" s="125"/>
      <c r="O74" s="87">
        <v>1.5</v>
      </c>
      <c r="P74" s="87"/>
      <c r="Q74" s="87">
        <v>130</v>
      </c>
      <c r="R74" s="126"/>
      <c r="S74" s="125" t="s">
        <v>139</v>
      </c>
      <c r="T74" s="125" t="s">
        <v>390</v>
      </c>
      <c r="U74" s="125" t="s">
        <v>2524</v>
      </c>
      <c r="V74" s="125" t="s">
        <v>2256</v>
      </c>
      <c r="W74" s="103"/>
      <c r="X74" s="125"/>
      <c r="Y74" s="128"/>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c r="DW74" s="115"/>
      <c r="DX74" s="115"/>
      <c r="DY74" s="115"/>
      <c r="DZ74" s="115"/>
      <c r="EA74" s="115"/>
      <c r="EB74" s="115"/>
      <c r="EC74" s="115"/>
      <c r="ED74" s="115"/>
      <c r="EE74" s="115"/>
      <c r="EF74" s="115"/>
      <c r="EG74" s="115"/>
      <c r="EH74" s="115"/>
      <c r="EI74" s="115"/>
      <c r="EJ74" s="115"/>
      <c r="EK74" s="115"/>
      <c r="EL74" s="115"/>
      <c r="EM74" s="115"/>
      <c r="EN74" s="115"/>
      <c r="EO74" s="115"/>
      <c r="EP74" s="115"/>
      <c r="EQ74" s="115"/>
      <c r="ER74" s="115"/>
      <c r="ES74" s="115"/>
      <c r="ET74" s="115"/>
      <c r="EU74" s="115"/>
      <c r="EV74" s="115"/>
      <c r="EW74" s="115"/>
      <c r="EX74" s="115"/>
      <c r="EY74" s="115"/>
      <c r="EZ74" s="115"/>
      <c r="FA74" s="115"/>
      <c r="FB74" s="115"/>
      <c r="FC74" s="115"/>
      <c r="FD74" s="115"/>
      <c r="FE74" s="115"/>
      <c r="FF74" s="115"/>
      <c r="FG74" s="115"/>
      <c r="FH74" s="115"/>
      <c r="FI74" s="115"/>
      <c r="FJ74" s="115"/>
      <c r="FK74" s="115"/>
      <c r="FL74" s="115"/>
      <c r="FM74" s="115"/>
      <c r="FN74" s="115"/>
      <c r="FO74" s="115"/>
      <c r="FP74" s="115"/>
      <c r="FQ74" s="115"/>
      <c r="FR74" s="115"/>
      <c r="FS74" s="115"/>
      <c r="FT74" s="115"/>
      <c r="FU74" s="115"/>
      <c r="FV74" s="115"/>
      <c r="FW74" s="115"/>
      <c r="FX74" s="115"/>
      <c r="FY74" s="115"/>
      <c r="FZ74" s="115"/>
      <c r="GA74" s="115"/>
      <c r="GB74" s="115"/>
      <c r="GC74" s="115"/>
      <c r="GD74" s="115"/>
      <c r="GE74" s="115"/>
      <c r="GF74" s="115"/>
      <c r="GG74" s="115"/>
      <c r="GH74" s="115"/>
      <c r="GI74" s="115"/>
      <c r="GJ74" s="115"/>
      <c r="GK74" s="115"/>
      <c r="GL74" s="115"/>
      <c r="GM74" s="115"/>
      <c r="GN74" s="115"/>
      <c r="GO74" s="115"/>
      <c r="GP74" s="115"/>
      <c r="GQ74" s="115"/>
      <c r="GR74" s="115"/>
      <c r="GS74" s="115"/>
      <c r="GT74" s="115"/>
      <c r="GU74" s="115"/>
      <c r="GV74" s="115"/>
      <c r="GW74" s="115"/>
      <c r="GX74" s="115"/>
      <c r="GY74" s="115"/>
      <c r="GZ74" s="115"/>
      <c r="HA74" s="115"/>
      <c r="HB74" s="115"/>
      <c r="HC74" s="115"/>
      <c r="HD74" s="115"/>
      <c r="HE74" s="115"/>
      <c r="HF74" s="115"/>
      <c r="HG74" s="115"/>
      <c r="HH74" s="115"/>
      <c r="HI74" s="115"/>
      <c r="HJ74" s="115"/>
      <c r="HK74" s="115"/>
      <c r="HL74" s="115"/>
      <c r="HM74" s="115"/>
      <c r="HN74" s="115"/>
      <c r="HO74" s="115"/>
      <c r="HP74" s="115"/>
      <c r="HQ74" s="115"/>
      <c r="HR74" s="115"/>
      <c r="HS74" s="115"/>
      <c r="HT74" s="115"/>
      <c r="HU74" s="115"/>
      <c r="HV74" s="115"/>
      <c r="HW74" s="115"/>
      <c r="HX74" s="115"/>
      <c r="HY74" s="115"/>
      <c r="HZ74" s="115"/>
      <c r="IA74" s="115"/>
      <c r="IB74" s="115"/>
      <c r="IC74" s="115"/>
      <c r="ID74" s="115"/>
      <c r="IE74" s="115"/>
      <c r="IF74" s="115"/>
      <c r="IG74" s="115"/>
      <c r="IH74" s="115"/>
      <c r="II74" s="115"/>
      <c r="IJ74" s="115"/>
      <c r="IK74" s="115"/>
      <c r="IL74" s="115"/>
      <c r="IM74" s="115"/>
      <c r="IN74" s="115"/>
      <c r="IO74" s="115"/>
      <c r="IP74" s="115"/>
      <c r="IQ74" s="115"/>
      <c r="IR74" s="115"/>
      <c r="IS74" s="115"/>
      <c r="IT74" s="115"/>
      <c r="IU74" s="115"/>
      <c r="IV74" s="115"/>
      <c r="IW74" s="115"/>
      <c r="IX74" s="115"/>
      <c r="IY74" s="115"/>
      <c r="IZ74" s="115"/>
    </row>
    <row r="75" spans="1:260" s="20" customFormat="1" x14ac:dyDescent="0.2">
      <c r="A75" s="124">
        <v>43147</v>
      </c>
      <c r="B75" s="104" t="s">
        <v>2500</v>
      </c>
      <c r="C75" s="104" t="s">
        <v>216</v>
      </c>
      <c r="D75" s="104" t="s">
        <v>141</v>
      </c>
      <c r="E75" s="146" t="s">
        <v>398</v>
      </c>
      <c r="F75" s="86"/>
      <c r="G75" s="147">
        <v>2018</v>
      </c>
      <c r="H75" s="125" t="s">
        <v>22</v>
      </c>
      <c r="I75" s="125" t="str">
        <f t="shared" si="5"/>
        <v>GA</v>
      </c>
      <c r="J75" s="125" t="str">
        <f t="shared" si="6"/>
        <v>GA</v>
      </c>
      <c r="K75" s="213" t="str">
        <f t="shared" si="4"/>
        <v>Southeast</v>
      </c>
      <c r="L75" s="125" t="s">
        <v>15</v>
      </c>
      <c r="M75" s="125" t="s">
        <v>15</v>
      </c>
      <c r="N75" s="125"/>
      <c r="O75" s="148">
        <v>240</v>
      </c>
      <c r="P75" s="148">
        <v>19.7</v>
      </c>
      <c r="Q75" s="148">
        <v>344</v>
      </c>
      <c r="R75" s="87">
        <v>30</v>
      </c>
      <c r="S75" s="149" t="s">
        <v>135</v>
      </c>
      <c r="T75" s="150" t="s">
        <v>390</v>
      </c>
      <c r="U75" s="151" t="s">
        <v>2401</v>
      </c>
      <c r="V75" s="125" t="s">
        <v>2256</v>
      </c>
      <c r="W75" s="103"/>
      <c r="X75" s="103"/>
      <c r="Y75" s="128"/>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c r="DW75" s="115"/>
      <c r="DX75" s="115"/>
      <c r="DY75" s="115"/>
      <c r="DZ75" s="115"/>
      <c r="EA75" s="115"/>
      <c r="EB75" s="115"/>
      <c r="EC75" s="115"/>
      <c r="ED75" s="115"/>
      <c r="EE75" s="115"/>
      <c r="EF75" s="115"/>
      <c r="EG75" s="115"/>
      <c r="EH75" s="115"/>
      <c r="EI75" s="115"/>
      <c r="EJ75" s="115"/>
      <c r="EK75" s="115"/>
      <c r="EL75" s="115"/>
      <c r="EM75" s="115"/>
      <c r="EN75" s="115"/>
      <c r="EO75" s="115"/>
      <c r="EP75" s="115"/>
      <c r="EQ75" s="115"/>
      <c r="ER75" s="115"/>
      <c r="ES75" s="115"/>
      <c r="ET75" s="115"/>
      <c r="EU75" s="115"/>
      <c r="EV75" s="115"/>
      <c r="EW75" s="115"/>
      <c r="EX75" s="115"/>
      <c r="EY75" s="115"/>
      <c r="EZ75" s="115"/>
      <c r="FA75" s="115"/>
      <c r="FB75" s="115"/>
      <c r="FC75" s="115"/>
      <c r="FD75" s="115"/>
      <c r="FE75" s="115"/>
      <c r="FF75" s="115"/>
      <c r="FG75" s="115"/>
      <c r="FH75" s="115"/>
      <c r="FI75" s="115"/>
      <c r="FJ75" s="115"/>
      <c r="FK75" s="115"/>
      <c r="FL75" s="115"/>
      <c r="FM75" s="115"/>
      <c r="FN75" s="115"/>
      <c r="FO75" s="115"/>
      <c r="FP75" s="115"/>
      <c r="FQ75" s="115"/>
      <c r="FR75" s="115"/>
      <c r="FS75" s="115"/>
      <c r="FT75" s="115"/>
      <c r="FU75" s="115"/>
      <c r="FV75" s="115"/>
      <c r="FW75" s="115"/>
      <c r="FX75" s="115"/>
      <c r="FY75" s="115"/>
      <c r="FZ75" s="115"/>
      <c r="GA75" s="115"/>
      <c r="GB75" s="115"/>
      <c r="GC75" s="115"/>
      <c r="GD75" s="115"/>
      <c r="GE75" s="115"/>
      <c r="GF75" s="115"/>
      <c r="GG75" s="115"/>
      <c r="GH75" s="115"/>
      <c r="GI75" s="115"/>
      <c r="GJ75" s="115"/>
      <c r="GK75" s="115"/>
      <c r="GL75" s="115"/>
      <c r="GM75" s="115"/>
      <c r="GN75" s="115"/>
      <c r="GO75" s="115"/>
      <c r="GP75" s="115"/>
      <c r="GQ75" s="115"/>
      <c r="GR75" s="115"/>
      <c r="GS75" s="115"/>
      <c r="GT75" s="115"/>
      <c r="GU75" s="115"/>
      <c r="GV75" s="115"/>
      <c r="GW75" s="115"/>
      <c r="GX75" s="115"/>
      <c r="GY75" s="115"/>
      <c r="GZ75" s="115"/>
      <c r="HA75" s="115"/>
      <c r="HB75" s="115"/>
      <c r="HC75" s="115"/>
      <c r="HD75" s="115"/>
      <c r="HE75" s="115"/>
      <c r="HF75" s="115"/>
      <c r="HG75" s="115"/>
      <c r="HH75" s="115"/>
      <c r="HI75" s="115"/>
      <c r="HJ75" s="115"/>
      <c r="HK75" s="115"/>
      <c r="HL75" s="115"/>
      <c r="HM75" s="115"/>
      <c r="HN75" s="115"/>
      <c r="HO75" s="115"/>
      <c r="HP75" s="115"/>
      <c r="HQ75" s="115"/>
      <c r="HR75" s="115"/>
      <c r="HS75" s="115"/>
      <c r="HT75" s="115"/>
      <c r="HU75" s="115"/>
      <c r="HV75" s="115"/>
      <c r="HW75" s="115"/>
      <c r="HX75" s="115"/>
      <c r="HY75" s="115"/>
      <c r="HZ75" s="115"/>
      <c r="IA75" s="115"/>
      <c r="IB75" s="115"/>
      <c r="IC75" s="115"/>
      <c r="ID75" s="115"/>
      <c r="IE75" s="115"/>
      <c r="IF75" s="115"/>
      <c r="IG75" s="115"/>
      <c r="IH75" s="115"/>
      <c r="II75" s="115"/>
      <c r="IJ75" s="115"/>
      <c r="IK75" s="115"/>
      <c r="IL75" s="115"/>
      <c r="IM75" s="115"/>
      <c r="IN75" s="115"/>
      <c r="IO75" s="115"/>
      <c r="IP75" s="115"/>
      <c r="IQ75" s="115"/>
      <c r="IR75" s="115"/>
      <c r="IS75" s="115"/>
      <c r="IT75" s="115"/>
      <c r="IU75" s="115"/>
      <c r="IV75" s="115"/>
      <c r="IW75" s="115"/>
      <c r="IX75" s="115"/>
      <c r="IY75" s="115"/>
      <c r="IZ75" s="115"/>
    </row>
    <row r="76" spans="1:260" s="20" customFormat="1" x14ac:dyDescent="0.2">
      <c r="A76" s="124">
        <v>43147</v>
      </c>
      <c r="B76" s="105" t="s">
        <v>2377</v>
      </c>
      <c r="C76" s="105" t="s">
        <v>200</v>
      </c>
      <c r="D76" s="105" t="s">
        <v>141</v>
      </c>
      <c r="E76" s="105" t="s">
        <v>398</v>
      </c>
      <c r="F76" s="154"/>
      <c r="G76" s="158">
        <v>2018</v>
      </c>
      <c r="H76" s="156" t="s">
        <v>6</v>
      </c>
      <c r="I76" s="156" t="str">
        <f t="shared" si="5"/>
        <v>TX</v>
      </c>
      <c r="J76" s="156" t="str">
        <f t="shared" si="6"/>
        <v>TX</v>
      </c>
      <c r="K76" s="213" t="str">
        <f t="shared" si="4"/>
        <v>South Central</v>
      </c>
      <c r="L76" s="125" t="str">
        <f>INDEX('State '!$A$1:$C$62,MATCH($I76,'State '!$B:$B,0),3)</f>
        <v>South Central</v>
      </c>
      <c r="M76" s="125" t="str">
        <f>INDEX('State '!$A$1:$C$62,MATCH($J76,'State '!$B:$B,0),3)</f>
        <v>South Central</v>
      </c>
      <c r="N76" s="125"/>
      <c r="O76" s="157">
        <v>129.80000000000001</v>
      </c>
      <c r="P76" s="157">
        <v>14</v>
      </c>
      <c r="Q76" s="157">
        <v>400</v>
      </c>
      <c r="R76" s="158">
        <v>30</v>
      </c>
      <c r="S76" s="156" t="s">
        <v>139</v>
      </c>
      <c r="T76" s="156" t="s">
        <v>390</v>
      </c>
      <c r="U76" s="156" t="s">
        <v>2378</v>
      </c>
      <c r="V76" s="125" t="s">
        <v>2256</v>
      </c>
      <c r="W76" s="103"/>
      <c r="X76" s="103"/>
      <c r="Y76" s="128"/>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c r="DW76" s="115"/>
      <c r="DX76" s="115"/>
      <c r="DY76" s="115"/>
      <c r="DZ76" s="115"/>
      <c r="EA76" s="115"/>
      <c r="EB76" s="115"/>
      <c r="EC76" s="115"/>
      <c r="ED76" s="115"/>
      <c r="EE76" s="115"/>
      <c r="EF76" s="115"/>
      <c r="EG76" s="115"/>
      <c r="EH76" s="115"/>
      <c r="EI76" s="115"/>
      <c r="EJ76" s="115"/>
      <c r="EK76" s="115"/>
      <c r="EL76" s="115"/>
      <c r="EM76" s="115"/>
      <c r="EN76" s="115"/>
      <c r="EO76" s="115"/>
      <c r="EP76" s="115"/>
      <c r="EQ76" s="115"/>
      <c r="ER76" s="115"/>
      <c r="ES76" s="115"/>
      <c r="ET76" s="115"/>
      <c r="EU76" s="115"/>
      <c r="EV76" s="115"/>
      <c r="EW76" s="115"/>
      <c r="EX76" s="115"/>
      <c r="EY76" s="115"/>
      <c r="EZ76" s="115"/>
      <c r="FA76" s="115"/>
      <c r="FB76" s="115"/>
      <c r="FC76" s="115"/>
      <c r="FD76" s="115"/>
      <c r="FE76" s="115"/>
      <c r="FF76" s="115"/>
      <c r="FG76" s="115"/>
      <c r="FH76" s="115"/>
      <c r="FI76" s="115"/>
      <c r="FJ76" s="115"/>
      <c r="FK76" s="115"/>
      <c r="FL76" s="115"/>
      <c r="FM76" s="115"/>
      <c r="FN76" s="115"/>
      <c r="FO76" s="115"/>
      <c r="FP76" s="115"/>
      <c r="FQ76" s="115"/>
      <c r="FR76" s="115"/>
      <c r="FS76" s="115"/>
      <c r="FT76" s="115"/>
      <c r="FU76" s="115"/>
      <c r="FV76" s="115"/>
      <c r="FW76" s="115"/>
      <c r="FX76" s="115"/>
      <c r="FY76" s="115"/>
      <c r="FZ76" s="115"/>
      <c r="GA76" s="115"/>
      <c r="GB76" s="115"/>
      <c r="GC76" s="115"/>
      <c r="GD76" s="115"/>
      <c r="GE76" s="115"/>
      <c r="GF76" s="115"/>
      <c r="GG76" s="115"/>
      <c r="GH76" s="115"/>
      <c r="GI76" s="115"/>
      <c r="GJ76" s="115"/>
      <c r="GK76" s="115"/>
      <c r="GL76" s="115"/>
      <c r="GM76" s="115"/>
      <c r="GN76" s="115"/>
      <c r="GO76" s="115"/>
      <c r="GP76" s="115"/>
      <c r="GQ76" s="115"/>
      <c r="GR76" s="115"/>
      <c r="GS76" s="115"/>
      <c r="GT76" s="115"/>
      <c r="GU76" s="115"/>
      <c r="GV76" s="115"/>
      <c r="GW76" s="115"/>
      <c r="GX76" s="115"/>
      <c r="GY76" s="115"/>
      <c r="GZ76" s="115"/>
      <c r="HA76" s="115"/>
      <c r="HB76" s="115"/>
      <c r="HC76" s="115"/>
      <c r="HD76" s="115"/>
      <c r="HE76" s="115"/>
      <c r="HF76" s="115"/>
      <c r="HG76" s="115"/>
      <c r="HH76" s="115"/>
      <c r="HI76" s="115"/>
      <c r="HJ76" s="115"/>
      <c r="HK76" s="115"/>
      <c r="HL76" s="115"/>
      <c r="HM76" s="115"/>
      <c r="HN76" s="115"/>
      <c r="HO76" s="115"/>
      <c r="HP76" s="115"/>
      <c r="HQ76" s="115"/>
      <c r="HR76" s="115"/>
      <c r="HS76" s="115"/>
      <c r="HT76" s="115"/>
      <c r="HU76" s="115"/>
      <c r="HV76" s="115"/>
      <c r="HW76" s="115"/>
      <c r="HX76" s="115"/>
      <c r="HY76" s="115"/>
      <c r="HZ76" s="115"/>
      <c r="IA76" s="115"/>
      <c r="IB76" s="115"/>
      <c r="IC76" s="115"/>
      <c r="ID76" s="115"/>
      <c r="IE76" s="115"/>
      <c r="IF76" s="115"/>
      <c r="IG76" s="115"/>
      <c r="IH76" s="115"/>
      <c r="II76" s="115"/>
      <c r="IJ76" s="115"/>
      <c r="IK76" s="115"/>
      <c r="IL76" s="115"/>
      <c r="IM76" s="115"/>
      <c r="IN76" s="115"/>
      <c r="IO76" s="115"/>
      <c r="IP76" s="115"/>
      <c r="IQ76" s="115"/>
      <c r="IR76" s="115"/>
      <c r="IS76" s="115"/>
      <c r="IT76" s="115"/>
      <c r="IU76" s="115"/>
      <c r="IV76" s="115"/>
      <c r="IW76" s="115"/>
      <c r="IX76" s="115"/>
      <c r="IY76" s="115"/>
      <c r="IZ76" s="115"/>
    </row>
    <row r="77" spans="1:260" x14ac:dyDescent="0.2">
      <c r="A77" s="159">
        <v>43147</v>
      </c>
      <c r="B77" s="105" t="s">
        <v>2394</v>
      </c>
      <c r="C77" s="105" t="s">
        <v>2099</v>
      </c>
      <c r="D77" s="105" t="s">
        <v>141</v>
      </c>
      <c r="E77" s="105" t="s">
        <v>398</v>
      </c>
      <c r="F77" s="154"/>
      <c r="G77" s="158">
        <v>2018</v>
      </c>
      <c r="H77" s="156" t="s">
        <v>700</v>
      </c>
      <c r="I77" s="125" t="str">
        <f t="shared" si="5"/>
        <v>MN</v>
      </c>
      <c r="J77" s="125" t="str">
        <f t="shared" si="6"/>
        <v>ND</v>
      </c>
      <c r="K77" s="213" t="str">
        <f t="shared" ref="K77:K108" si="7">IF($L77=$M77,L77,CONCATENATE($L77,", ",IF(ISBLANK(N77),"",CONCATENATE(N77,", ")),$M77))</f>
        <v>Midwest, Mountain</v>
      </c>
      <c r="L77" s="125" t="str">
        <f>INDEX('State '!$A$1:$C$62,MATCH($I77,'State '!$B:$B,0),3)</f>
        <v>Midwest</v>
      </c>
      <c r="M77" s="125" t="str">
        <f>INDEX('State '!$A$1:$C$62,MATCH($J77,'State '!$B:$B,0),3)</f>
        <v>Mountain</v>
      </c>
      <c r="N77" s="125"/>
      <c r="O77" s="157">
        <v>57.3</v>
      </c>
      <c r="P77" s="157">
        <v>37.299999999999997</v>
      </c>
      <c r="Q77" s="157">
        <v>33</v>
      </c>
      <c r="R77" s="158">
        <v>16</v>
      </c>
      <c r="S77" s="156" t="s">
        <v>135</v>
      </c>
      <c r="T77" s="156" t="s">
        <v>390</v>
      </c>
      <c r="U77" s="156" t="s">
        <v>2395</v>
      </c>
      <c r="V77" s="125" t="s">
        <v>2259</v>
      </c>
      <c r="W77" s="103"/>
      <c r="X77" s="103"/>
    </row>
    <row r="78" spans="1:260" s="20" customFormat="1" ht="25.5" x14ac:dyDescent="0.2">
      <c r="A78" s="124">
        <v>43131</v>
      </c>
      <c r="B78" s="103" t="s">
        <v>2006</v>
      </c>
      <c r="C78" s="104" t="s">
        <v>207</v>
      </c>
      <c r="D78" s="103" t="s">
        <v>141</v>
      </c>
      <c r="E78" s="103" t="s">
        <v>2392</v>
      </c>
      <c r="F78" s="84">
        <v>43129</v>
      </c>
      <c r="G78" s="85">
        <v>2018</v>
      </c>
      <c r="H78" s="125" t="s">
        <v>2412</v>
      </c>
      <c r="I78" s="125" t="str">
        <f t="shared" si="5"/>
        <v>WV</v>
      </c>
      <c r="J78" s="125" t="str">
        <f t="shared" si="6"/>
        <v>LA</v>
      </c>
      <c r="K78" s="213" t="str">
        <f t="shared" si="7"/>
        <v>Northeast, Midwest, South Central</v>
      </c>
      <c r="L78" s="125" t="str">
        <f>INDEX('State '!$A$1:$C$62,MATCH($I78,'State '!$B:$B,0),3)</f>
        <v>Northeast</v>
      </c>
      <c r="M78" s="125" t="str">
        <f>INDEX('State '!$A$1:$C$62,MATCH($J78,'State '!$B:$B,0),3)</f>
        <v>South Central</v>
      </c>
      <c r="N78" s="125" t="s">
        <v>9</v>
      </c>
      <c r="O78" s="87">
        <v>407</v>
      </c>
      <c r="P78" s="87"/>
      <c r="Q78" s="87">
        <v>200</v>
      </c>
      <c r="R78" s="126"/>
      <c r="S78" s="125" t="s">
        <v>135</v>
      </c>
      <c r="T78" s="125" t="s">
        <v>390</v>
      </c>
      <c r="U78" s="125" t="s">
        <v>2095</v>
      </c>
      <c r="V78" s="125" t="s">
        <v>2259</v>
      </c>
      <c r="W78" s="103"/>
      <c r="X78" s="195" t="s">
        <v>2627</v>
      </c>
      <c r="Y78" s="128"/>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c r="DW78" s="115"/>
      <c r="DX78" s="115"/>
      <c r="DY78" s="115"/>
      <c r="DZ78" s="115"/>
      <c r="EA78" s="115"/>
      <c r="EB78" s="115"/>
      <c r="EC78" s="115"/>
      <c r="ED78" s="115"/>
      <c r="EE78" s="115"/>
      <c r="EF78" s="115"/>
      <c r="EG78" s="115"/>
      <c r="EH78" s="115"/>
      <c r="EI78" s="115"/>
      <c r="EJ78" s="115"/>
      <c r="EK78" s="115"/>
      <c r="EL78" s="115"/>
      <c r="EM78" s="115"/>
      <c r="EN78" s="115"/>
      <c r="EO78" s="115"/>
      <c r="EP78" s="115"/>
      <c r="EQ78" s="115"/>
      <c r="ER78" s="115"/>
      <c r="ES78" s="115"/>
      <c r="ET78" s="115"/>
      <c r="EU78" s="115"/>
      <c r="EV78" s="115"/>
      <c r="EW78" s="115"/>
      <c r="EX78" s="115"/>
      <c r="EY78" s="115"/>
      <c r="EZ78" s="115"/>
      <c r="FA78" s="115"/>
      <c r="FB78" s="115"/>
      <c r="FC78" s="115"/>
      <c r="FD78" s="115"/>
      <c r="FE78" s="115"/>
      <c r="FF78" s="115"/>
      <c r="FG78" s="115"/>
      <c r="FH78" s="115"/>
      <c r="FI78" s="115"/>
      <c r="FJ78" s="115"/>
      <c r="FK78" s="115"/>
      <c r="FL78" s="115"/>
      <c r="FM78" s="115"/>
      <c r="FN78" s="115"/>
      <c r="FO78" s="115"/>
      <c r="FP78" s="115"/>
      <c r="FQ78" s="115"/>
      <c r="FR78" s="115"/>
      <c r="FS78" s="115"/>
      <c r="FT78" s="115"/>
      <c r="FU78" s="115"/>
      <c r="FV78" s="115"/>
      <c r="FW78" s="115"/>
      <c r="FX78" s="115"/>
      <c r="FY78" s="115"/>
      <c r="FZ78" s="115"/>
      <c r="GA78" s="115"/>
      <c r="GB78" s="115"/>
      <c r="GC78" s="115"/>
      <c r="GD78" s="115"/>
      <c r="GE78" s="115"/>
      <c r="GF78" s="115"/>
      <c r="GG78" s="115"/>
      <c r="GH78" s="115"/>
      <c r="GI78" s="115"/>
      <c r="GJ78" s="115"/>
      <c r="GK78" s="115"/>
      <c r="GL78" s="115"/>
      <c r="GM78" s="115"/>
      <c r="GN78" s="115"/>
      <c r="GO78" s="115"/>
      <c r="GP78" s="115"/>
      <c r="GQ78" s="115"/>
      <c r="GR78" s="115"/>
      <c r="GS78" s="115"/>
      <c r="GT78" s="115"/>
      <c r="GU78" s="115"/>
      <c r="GV78" s="115"/>
      <c r="GW78" s="115"/>
      <c r="GX78" s="115"/>
      <c r="GY78" s="115"/>
      <c r="GZ78" s="115"/>
      <c r="HA78" s="115"/>
      <c r="HB78" s="115"/>
      <c r="HC78" s="115"/>
      <c r="HD78" s="115"/>
      <c r="HE78" s="115"/>
      <c r="HF78" s="115"/>
      <c r="HG78" s="115"/>
      <c r="HH78" s="115"/>
      <c r="HI78" s="115"/>
      <c r="HJ78" s="115"/>
      <c r="HK78" s="115"/>
      <c r="HL78" s="115"/>
      <c r="HM78" s="115"/>
      <c r="HN78" s="115"/>
      <c r="HO78" s="115"/>
      <c r="HP78" s="115"/>
      <c r="HQ78" s="115"/>
      <c r="HR78" s="115"/>
      <c r="HS78" s="115"/>
      <c r="HT78" s="115"/>
      <c r="HU78" s="115"/>
      <c r="HV78" s="115"/>
      <c r="HW78" s="115"/>
      <c r="HX78" s="115"/>
      <c r="HY78" s="115"/>
      <c r="HZ78" s="115"/>
      <c r="IA78" s="115"/>
      <c r="IB78" s="115"/>
      <c r="IC78" s="115"/>
      <c r="ID78" s="115"/>
      <c r="IE78" s="115"/>
      <c r="IF78" s="115"/>
      <c r="IG78" s="115"/>
      <c r="IH78" s="115"/>
      <c r="II78" s="115"/>
      <c r="IJ78" s="115"/>
      <c r="IK78" s="115"/>
      <c r="IL78" s="115"/>
      <c r="IM78" s="115"/>
      <c r="IN78" s="115"/>
      <c r="IO78" s="115"/>
      <c r="IP78" s="115"/>
      <c r="IQ78" s="115"/>
      <c r="IR78" s="115"/>
      <c r="IS78" s="115"/>
      <c r="IT78" s="115"/>
      <c r="IU78" s="115"/>
      <c r="IV78" s="115"/>
      <c r="IW78" s="115"/>
      <c r="IX78" s="115"/>
      <c r="IY78" s="115"/>
      <c r="IZ78" s="115"/>
    </row>
    <row r="79" spans="1:260" s="20" customFormat="1" x14ac:dyDescent="0.2">
      <c r="A79" s="124">
        <v>43131</v>
      </c>
      <c r="B79" s="104" t="s">
        <v>2498</v>
      </c>
      <c r="C79" s="104" t="s">
        <v>2499</v>
      </c>
      <c r="D79" s="104" t="s">
        <v>141</v>
      </c>
      <c r="E79" s="146" t="s">
        <v>398</v>
      </c>
      <c r="F79" s="176"/>
      <c r="G79" s="147"/>
      <c r="H79" s="125" t="s">
        <v>419</v>
      </c>
      <c r="I79" s="125" t="str">
        <f t="shared" si="5"/>
        <v>TX</v>
      </c>
      <c r="J79" s="125" t="str">
        <f t="shared" si="6"/>
        <v>MX</v>
      </c>
      <c r="K79" s="213" t="str">
        <f t="shared" si="7"/>
        <v>South Central, Mexico</v>
      </c>
      <c r="L79" s="125" t="str">
        <f>INDEX('State '!$A$1:$C$62,MATCH($I79,'State '!$B:$B,0),3)</f>
        <v>South Central</v>
      </c>
      <c r="M79" s="125" t="str">
        <f>INDEX('State '!$A$1:$C$62,MATCH($J79,'State '!$B:$B,0),3)</f>
        <v>Mexico</v>
      </c>
      <c r="N79" s="125"/>
      <c r="O79" s="148"/>
      <c r="P79" s="148">
        <v>0.26</v>
      </c>
      <c r="Q79" s="148">
        <v>150</v>
      </c>
      <c r="R79" s="87">
        <v>24</v>
      </c>
      <c r="S79" s="149" t="s">
        <v>135</v>
      </c>
      <c r="T79" s="150" t="s">
        <v>390</v>
      </c>
      <c r="U79" s="151" t="s">
        <v>2497</v>
      </c>
      <c r="V79" s="150" t="s">
        <v>2259</v>
      </c>
      <c r="W79" s="104"/>
      <c r="X79" s="150"/>
      <c r="Y79" s="128"/>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c r="DW79" s="115"/>
      <c r="DX79" s="115"/>
      <c r="DY79" s="115"/>
      <c r="DZ79" s="115"/>
      <c r="EA79" s="115"/>
      <c r="EB79" s="115"/>
      <c r="EC79" s="115"/>
      <c r="ED79" s="115"/>
      <c r="EE79" s="115"/>
      <c r="EF79" s="115"/>
      <c r="EG79" s="115"/>
      <c r="EH79" s="115"/>
      <c r="EI79" s="115"/>
      <c r="EJ79" s="115"/>
      <c r="EK79" s="115"/>
      <c r="EL79" s="115"/>
      <c r="EM79" s="115"/>
      <c r="EN79" s="115"/>
      <c r="EO79" s="115"/>
      <c r="EP79" s="115"/>
      <c r="EQ79" s="115"/>
      <c r="ER79" s="115"/>
      <c r="ES79" s="115"/>
      <c r="ET79" s="115"/>
      <c r="EU79" s="115"/>
      <c r="EV79" s="115"/>
      <c r="EW79" s="115"/>
      <c r="EX79" s="115"/>
      <c r="EY79" s="115"/>
      <c r="EZ79" s="115"/>
      <c r="FA79" s="115"/>
      <c r="FB79" s="115"/>
      <c r="FC79" s="115"/>
      <c r="FD79" s="115"/>
      <c r="FE79" s="115"/>
      <c r="FF79" s="115"/>
      <c r="FG79" s="115"/>
      <c r="FH79" s="115"/>
      <c r="FI79" s="115"/>
      <c r="FJ79" s="115"/>
      <c r="FK79" s="115"/>
      <c r="FL79" s="115"/>
      <c r="FM79" s="115"/>
      <c r="FN79" s="115"/>
      <c r="FO79" s="115"/>
      <c r="FP79" s="115"/>
      <c r="FQ79" s="115"/>
      <c r="FR79" s="115"/>
      <c r="FS79" s="115"/>
      <c r="FT79" s="115"/>
      <c r="FU79" s="115"/>
      <c r="FV79" s="115"/>
      <c r="FW79" s="115"/>
      <c r="FX79" s="115"/>
      <c r="FY79" s="115"/>
      <c r="FZ79" s="115"/>
      <c r="GA79" s="115"/>
      <c r="GB79" s="115"/>
      <c r="GC79" s="115"/>
      <c r="GD79" s="115"/>
      <c r="GE79" s="115"/>
      <c r="GF79" s="115"/>
      <c r="GG79" s="115"/>
      <c r="GH79" s="115"/>
      <c r="GI79" s="115"/>
      <c r="GJ79" s="115"/>
      <c r="GK79" s="115"/>
      <c r="GL79" s="115"/>
      <c r="GM79" s="115"/>
      <c r="GN79" s="115"/>
      <c r="GO79" s="115"/>
      <c r="GP79" s="115"/>
      <c r="GQ79" s="115"/>
      <c r="GR79" s="115"/>
      <c r="GS79" s="115"/>
      <c r="GT79" s="115"/>
      <c r="GU79" s="115"/>
      <c r="GV79" s="115"/>
      <c r="GW79" s="115"/>
      <c r="GX79" s="115"/>
      <c r="GY79" s="115"/>
      <c r="GZ79" s="115"/>
      <c r="HA79" s="115"/>
      <c r="HB79" s="115"/>
      <c r="HC79" s="115"/>
      <c r="HD79" s="115"/>
      <c r="HE79" s="115"/>
      <c r="HF79" s="115"/>
      <c r="HG79" s="115"/>
      <c r="HH79" s="115"/>
      <c r="HI79" s="115"/>
      <c r="HJ79" s="115"/>
      <c r="HK79" s="115"/>
      <c r="HL79" s="115"/>
      <c r="HM79" s="115"/>
      <c r="HN79" s="115"/>
      <c r="HO79" s="115"/>
      <c r="HP79" s="115"/>
      <c r="HQ79" s="115"/>
      <c r="HR79" s="115"/>
      <c r="HS79" s="115"/>
      <c r="HT79" s="115"/>
      <c r="HU79" s="115"/>
      <c r="HV79" s="115"/>
      <c r="HW79" s="115"/>
      <c r="HX79" s="115"/>
      <c r="HY79" s="115"/>
      <c r="HZ79" s="115"/>
      <c r="IA79" s="115"/>
      <c r="IB79" s="115"/>
      <c r="IC79" s="115"/>
      <c r="ID79" s="115"/>
      <c r="IE79" s="115"/>
      <c r="IF79" s="115"/>
      <c r="IG79" s="115"/>
      <c r="IH79" s="115"/>
      <c r="II79" s="115"/>
      <c r="IJ79" s="115"/>
      <c r="IK79" s="115"/>
      <c r="IL79" s="115"/>
      <c r="IM79" s="115"/>
      <c r="IN79" s="115"/>
      <c r="IO79" s="115"/>
      <c r="IP79" s="115"/>
      <c r="IQ79" s="115"/>
      <c r="IR79" s="115"/>
      <c r="IS79" s="115"/>
      <c r="IT79" s="115"/>
      <c r="IU79" s="115"/>
      <c r="IV79" s="115"/>
      <c r="IW79" s="115"/>
      <c r="IX79" s="115"/>
      <c r="IY79" s="115"/>
      <c r="IZ79" s="115"/>
    </row>
    <row r="80" spans="1:260" x14ac:dyDescent="0.2">
      <c r="A80" s="124">
        <v>43124</v>
      </c>
      <c r="B80" s="103" t="s">
        <v>2001</v>
      </c>
      <c r="C80" s="103" t="s">
        <v>201</v>
      </c>
      <c r="D80" s="103" t="s">
        <v>141</v>
      </c>
      <c r="E80" s="103" t="s">
        <v>2489</v>
      </c>
      <c r="F80" s="84"/>
      <c r="G80" s="85" t="s">
        <v>391</v>
      </c>
      <c r="H80" s="125" t="s">
        <v>2002</v>
      </c>
      <c r="I80" s="125" t="str">
        <f t="shared" si="5"/>
        <v>NY</v>
      </c>
      <c r="J80" s="125" t="str">
        <f t="shared" si="6"/>
        <v>MA</v>
      </c>
      <c r="K80" s="213" t="str">
        <f t="shared" si="7"/>
        <v>Northeast</v>
      </c>
      <c r="L80" s="125" t="str">
        <f>INDEX('State '!$A$1:$C$62,MATCH($I80,'State '!$B:$B,0),3)</f>
        <v>Northeast</v>
      </c>
      <c r="M80" s="125" t="str">
        <f>INDEX('State '!$A$1:$C$62,MATCH($J80,'State '!$B:$B,0),3)</f>
        <v>Northeast</v>
      </c>
      <c r="N80" s="125"/>
      <c r="O80" s="87">
        <v>3000</v>
      </c>
      <c r="P80" s="87">
        <v>123</v>
      </c>
      <c r="Q80" s="87">
        <v>925</v>
      </c>
      <c r="R80" s="126"/>
      <c r="S80" s="125" t="s">
        <v>135</v>
      </c>
      <c r="T80" s="125" t="s">
        <v>390</v>
      </c>
      <c r="U80" s="125" t="s">
        <v>391</v>
      </c>
      <c r="V80" s="125" t="s">
        <v>2259</v>
      </c>
      <c r="W80" s="103"/>
      <c r="X80" s="125"/>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row>
    <row r="81" spans="1:260" s="20" customFormat="1" x14ac:dyDescent="0.2">
      <c r="A81" s="124">
        <v>43124</v>
      </c>
      <c r="B81" s="103" t="s">
        <v>2298</v>
      </c>
      <c r="C81" s="103" t="s">
        <v>200</v>
      </c>
      <c r="D81" s="103" t="s">
        <v>141</v>
      </c>
      <c r="E81" s="103" t="s">
        <v>2489</v>
      </c>
      <c r="F81" s="84"/>
      <c r="G81" s="85" t="s">
        <v>391</v>
      </c>
      <c r="H81" s="125" t="s">
        <v>872</v>
      </c>
      <c r="I81" s="125" t="str">
        <f t="shared" si="5"/>
        <v>OH</v>
      </c>
      <c r="J81" s="125" t="str">
        <f t="shared" si="6"/>
        <v>NJ</v>
      </c>
      <c r="K81" s="213" t="str">
        <f t="shared" si="7"/>
        <v>Northeast</v>
      </c>
      <c r="L81" s="125" t="str">
        <f>INDEX('State '!$A$1:$C$62,MATCH($I81,'State '!$B:$B,0),3)</f>
        <v>Northeast</v>
      </c>
      <c r="M81" s="125" t="str">
        <f>INDEX('State '!$A$1:$C$62,MATCH($J81,'State '!$B:$B,0),3)</f>
        <v>Northeast</v>
      </c>
      <c r="N81" s="125"/>
      <c r="O81" s="87"/>
      <c r="P81" s="87"/>
      <c r="Q81" s="87">
        <v>1000</v>
      </c>
      <c r="R81" s="126"/>
      <c r="S81" s="125" t="s">
        <v>135</v>
      </c>
      <c r="T81" s="125" t="s">
        <v>390</v>
      </c>
      <c r="U81" s="125" t="s">
        <v>391</v>
      </c>
      <c r="V81" s="125" t="s">
        <v>2259</v>
      </c>
      <c r="W81" s="103"/>
      <c r="X81" s="125"/>
    </row>
    <row r="82" spans="1:260" ht="25.5" x14ac:dyDescent="0.2">
      <c r="A82" s="124">
        <v>43124</v>
      </c>
      <c r="B82" s="105" t="s">
        <v>2362</v>
      </c>
      <c r="C82" s="105" t="s">
        <v>2363</v>
      </c>
      <c r="D82" s="105" t="s">
        <v>137</v>
      </c>
      <c r="E82" s="105" t="s">
        <v>432</v>
      </c>
      <c r="F82" s="154"/>
      <c r="G82" s="155">
        <v>2018</v>
      </c>
      <c r="H82" s="156" t="s">
        <v>37</v>
      </c>
      <c r="I82" s="156" t="str">
        <f t="shared" si="5"/>
        <v>OK</v>
      </c>
      <c r="J82" s="156" t="str">
        <f t="shared" si="6"/>
        <v>OK</v>
      </c>
      <c r="K82" s="213" t="str">
        <f t="shared" si="7"/>
        <v>South Central</v>
      </c>
      <c r="L82" s="125" t="str">
        <f>INDEX('State '!$A$1:$C$62,MATCH($I82,'State '!$B:$B,0),3)</f>
        <v>South Central</v>
      </c>
      <c r="M82" s="125" t="str">
        <f>INDEX('State '!$A$1:$C$62,MATCH($J82,'State '!$B:$B,0),3)</f>
        <v>South Central</v>
      </c>
      <c r="N82" s="125"/>
      <c r="O82" s="157"/>
      <c r="P82" s="157">
        <v>50</v>
      </c>
      <c r="Q82" s="157">
        <v>200</v>
      </c>
      <c r="R82" s="158">
        <v>24</v>
      </c>
      <c r="S82" s="156" t="s">
        <v>139</v>
      </c>
      <c r="T82" s="156" t="s">
        <v>188</v>
      </c>
      <c r="U82" s="151" t="s">
        <v>391</v>
      </c>
      <c r="V82" s="125" t="s">
        <v>2256</v>
      </c>
      <c r="W82" s="103" t="s">
        <v>2617</v>
      </c>
      <c r="X82" s="103"/>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row>
    <row r="83" spans="1:260" s="20" customFormat="1" x14ac:dyDescent="0.2">
      <c r="A83" s="124">
        <v>43124</v>
      </c>
      <c r="B83" s="103" t="s">
        <v>2113</v>
      </c>
      <c r="C83" s="103" t="s">
        <v>2114</v>
      </c>
      <c r="D83" s="103" t="s">
        <v>134</v>
      </c>
      <c r="E83" s="103" t="s">
        <v>432</v>
      </c>
      <c r="F83" s="84"/>
      <c r="G83" s="85">
        <v>2018</v>
      </c>
      <c r="H83" s="125" t="s">
        <v>6</v>
      </c>
      <c r="I83" s="125" t="str">
        <f t="shared" si="5"/>
        <v>TX</v>
      </c>
      <c r="J83" s="125" t="str">
        <f t="shared" si="6"/>
        <v>TX</v>
      </c>
      <c r="K83" s="213" t="str">
        <f t="shared" si="7"/>
        <v>South Central</v>
      </c>
      <c r="L83" s="125" t="str">
        <f>INDEX('State '!$A$1:$C$62,MATCH($I83,'State '!$B:$B,0),3)</f>
        <v>South Central</v>
      </c>
      <c r="M83" s="125" t="str">
        <f>INDEX('State '!$A$1:$C$62,MATCH($J83,'State '!$B:$B,0),3)</f>
        <v>South Central</v>
      </c>
      <c r="N83" s="125"/>
      <c r="O83" s="87">
        <v>500</v>
      </c>
      <c r="P83" s="87">
        <v>23</v>
      </c>
      <c r="Q83" s="87">
        <v>2250</v>
      </c>
      <c r="R83" s="126">
        <v>48</v>
      </c>
      <c r="S83" s="125" t="s">
        <v>135</v>
      </c>
      <c r="T83" s="125" t="s">
        <v>390</v>
      </c>
      <c r="U83" s="125" t="s">
        <v>2250</v>
      </c>
      <c r="V83" s="125" t="s">
        <v>2256</v>
      </c>
      <c r="W83" s="103"/>
      <c r="X83" s="103"/>
    </row>
    <row r="84" spans="1:260" s="20" customFormat="1" ht="25.5" x14ac:dyDescent="0.2">
      <c r="A84" s="124">
        <v>43124</v>
      </c>
      <c r="B84" s="106" t="s">
        <v>2258</v>
      </c>
      <c r="C84" s="103" t="s">
        <v>2142</v>
      </c>
      <c r="D84" s="106" t="s">
        <v>141</v>
      </c>
      <c r="E84" s="146" t="s">
        <v>140</v>
      </c>
      <c r="F84" s="84"/>
      <c r="G84" s="85">
        <v>2018</v>
      </c>
      <c r="H84" s="125" t="s">
        <v>28</v>
      </c>
      <c r="I84" s="125" t="str">
        <f t="shared" si="5"/>
        <v>IL</v>
      </c>
      <c r="J84" s="125" t="str">
        <f t="shared" si="6"/>
        <v>IL</v>
      </c>
      <c r="K84" s="213" t="str">
        <f t="shared" si="7"/>
        <v>Midwest</v>
      </c>
      <c r="L84" s="125" t="str">
        <f>INDEX('State '!$A$1:$C$62,MATCH($I84,'State '!$B:$B,0),3)</f>
        <v>Midwest</v>
      </c>
      <c r="M84" s="125" t="str">
        <f>INDEX('State '!$A$1:$C$62,MATCH($J84,'State '!$B:$B,0),3)</f>
        <v>Midwest</v>
      </c>
      <c r="N84" s="125"/>
      <c r="O84" s="87">
        <v>50</v>
      </c>
      <c r="P84" s="87"/>
      <c r="Q84" s="126">
        <v>200</v>
      </c>
      <c r="R84" s="130"/>
      <c r="S84" s="131" t="s">
        <v>135</v>
      </c>
      <c r="T84" s="125" t="s">
        <v>390</v>
      </c>
      <c r="U84" s="125"/>
      <c r="V84" s="125" t="s">
        <v>2256</v>
      </c>
      <c r="W84" s="103" t="s">
        <v>2566</v>
      </c>
      <c r="X84" s="195" t="s">
        <v>2630</v>
      </c>
    </row>
    <row r="85" spans="1:260" x14ac:dyDescent="0.2">
      <c r="A85" s="124">
        <v>43124</v>
      </c>
      <c r="B85" s="103" t="s">
        <v>2100</v>
      </c>
      <c r="C85" s="103" t="s">
        <v>1791</v>
      </c>
      <c r="D85" s="103" t="s">
        <v>134</v>
      </c>
      <c r="E85" s="103" t="s">
        <v>432</v>
      </c>
      <c r="F85" s="84"/>
      <c r="G85" s="85">
        <v>2018</v>
      </c>
      <c r="H85" s="125" t="s">
        <v>10</v>
      </c>
      <c r="I85" s="125" t="str">
        <f t="shared" si="5"/>
        <v>NY</v>
      </c>
      <c r="J85" s="125" t="str">
        <f t="shared" si="6"/>
        <v>NY</v>
      </c>
      <c r="K85" s="213" t="str">
        <f t="shared" si="7"/>
        <v>Northeast</v>
      </c>
      <c r="L85" s="125" t="str">
        <f>INDEX('State '!$A$1:$C$62,MATCH($I85,'State '!$B:$B,0),3)</f>
        <v>Northeast</v>
      </c>
      <c r="M85" s="125" t="str">
        <f>INDEX('State '!$A$1:$C$62,MATCH($J85,'State '!$B:$B,0),3)</f>
        <v>Northeast</v>
      </c>
      <c r="N85" s="125"/>
      <c r="O85" s="87">
        <v>40</v>
      </c>
      <c r="P85" s="87">
        <v>8</v>
      </c>
      <c r="Q85" s="87">
        <v>130</v>
      </c>
      <c r="R85" s="126">
        <v>16</v>
      </c>
      <c r="S85" s="125" t="s">
        <v>135</v>
      </c>
      <c r="T85" s="125" t="s">
        <v>390</v>
      </c>
      <c r="U85" s="125" t="s">
        <v>2349</v>
      </c>
      <c r="V85" s="125" t="s">
        <v>2256</v>
      </c>
      <c r="W85" s="103"/>
      <c r="X85" s="195" t="s">
        <v>2631</v>
      </c>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row>
    <row r="86" spans="1:260" x14ac:dyDescent="0.2">
      <c r="A86" s="124">
        <v>43124</v>
      </c>
      <c r="B86" s="103" t="s">
        <v>2194</v>
      </c>
      <c r="C86" s="103" t="s">
        <v>1891</v>
      </c>
      <c r="D86" s="103" t="s">
        <v>1945</v>
      </c>
      <c r="E86" s="103" t="s">
        <v>398</v>
      </c>
      <c r="F86" s="84"/>
      <c r="G86" s="85">
        <v>2019</v>
      </c>
      <c r="H86" s="125" t="s">
        <v>0</v>
      </c>
      <c r="I86" s="125" t="str">
        <f t="shared" si="5"/>
        <v>LA</v>
      </c>
      <c r="J86" s="125" t="str">
        <f t="shared" si="6"/>
        <v>LA</v>
      </c>
      <c r="K86" s="213" t="str">
        <f t="shared" si="7"/>
        <v>South Central</v>
      </c>
      <c r="L86" s="125" t="str">
        <f>INDEX('State '!$A$1:$C$62,MATCH($I86,'State '!$B:$B,0),3)</f>
        <v>South Central</v>
      </c>
      <c r="M86" s="125" t="str">
        <f>INDEX('State '!$A$1:$C$62,MATCH($J86,'State '!$B:$B,0),3)</f>
        <v>South Central</v>
      </c>
      <c r="N86" s="125"/>
      <c r="O86" s="87">
        <v>610</v>
      </c>
      <c r="P86" s="87">
        <v>104.3</v>
      </c>
      <c r="Q86" s="87">
        <v>1500</v>
      </c>
      <c r="R86" s="126">
        <v>42</v>
      </c>
      <c r="S86" s="125" t="s">
        <v>135</v>
      </c>
      <c r="T86" s="125" t="s">
        <v>390</v>
      </c>
      <c r="U86" s="125" t="s">
        <v>2249</v>
      </c>
      <c r="V86" s="125" t="s">
        <v>2256</v>
      </c>
      <c r="W86" s="103"/>
      <c r="X86" s="125"/>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row>
    <row r="87" spans="1:260" x14ac:dyDescent="0.2">
      <c r="A87" s="124">
        <v>43124</v>
      </c>
      <c r="B87" s="104" t="s">
        <v>2199</v>
      </c>
      <c r="C87" s="104" t="s">
        <v>2488</v>
      </c>
      <c r="D87" s="104" t="s">
        <v>134</v>
      </c>
      <c r="E87" s="146" t="s">
        <v>2489</v>
      </c>
      <c r="F87" s="86"/>
      <c r="G87" s="170" t="s">
        <v>391</v>
      </c>
      <c r="H87" s="125" t="s">
        <v>6</v>
      </c>
      <c r="I87" s="125" t="str">
        <f t="shared" si="5"/>
        <v>TX</v>
      </c>
      <c r="J87" s="125" t="str">
        <f t="shared" si="6"/>
        <v>TX</v>
      </c>
      <c r="K87" s="213" t="str">
        <f t="shared" si="7"/>
        <v>South Central</v>
      </c>
      <c r="L87" s="125" t="str">
        <f>INDEX('State '!$A$1:$C$62,MATCH($I87,'State '!$B:$B,0),3)</f>
        <v>South Central</v>
      </c>
      <c r="M87" s="125" t="str">
        <f>INDEX('State '!$A$1:$C$62,MATCH($J87,'State '!$B:$B,0),3)</f>
        <v>South Central</v>
      </c>
      <c r="N87" s="125"/>
      <c r="O87" s="148"/>
      <c r="P87" s="148">
        <f>53+26</f>
        <v>79</v>
      </c>
      <c r="Q87" s="148">
        <v>600</v>
      </c>
      <c r="R87" s="87" t="s">
        <v>570</v>
      </c>
      <c r="S87" s="149" t="s">
        <v>139</v>
      </c>
      <c r="T87" s="150" t="s">
        <v>188</v>
      </c>
      <c r="U87" s="151" t="s">
        <v>391</v>
      </c>
      <c r="V87" s="125" t="s">
        <v>2256</v>
      </c>
      <c r="W87" s="103"/>
      <c r="X87" s="125"/>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row>
    <row r="88" spans="1:260" s="20" customFormat="1" x14ac:dyDescent="0.2">
      <c r="A88" s="124">
        <v>43124</v>
      </c>
      <c r="B88" s="103" t="s">
        <v>2098</v>
      </c>
      <c r="C88" s="103" t="s">
        <v>2099</v>
      </c>
      <c r="D88" s="103" t="s">
        <v>134</v>
      </c>
      <c r="E88" s="103" t="s">
        <v>2489</v>
      </c>
      <c r="F88" s="84"/>
      <c r="G88" s="85" t="s">
        <v>391</v>
      </c>
      <c r="H88" s="125" t="s">
        <v>11</v>
      </c>
      <c r="I88" s="125" t="str">
        <f t="shared" si="5"/>
        <v>ND</v>
      </c>
      <c r="J88" s="125" t="str">
        <f t="shared" si="6"/>
        <v>ND</v>
      </c>
      <c r="K88" s="213" t="str">
        <f t="shared" si="7"/>
        <v>Mountain</v>
      </c>
      <c r="L88" s="125" t="str">
        <f>INDEX('State '!$A$1:$C$62,MATCH($I88,'State '!$B:$B,0),3)</f>
        <v>Mountain</v>
      </c>
      <c r="M88" s="125" t="str">
        <f>INDEX('State '!$A$1:$C$62,MATCH($J88,'State '!$B:$B,0),3)</f>
        <v>Mountain</v>
      </c>
      <c r="N88" s="125"/>
      <c r="O88" s="87">
        <v>150</v>
      </c>
      <c r="P88" s="87">
        <v>22</v>
      </c>
      <c r="Q88" s="87">
        <v>222</v>
      </c>
      <c r="R88" s="126">
        <v>24</v>
      </c>
      <c r="S88" s="125" t="s">
        <v>135</v>
      </c>
      <c r="T88" s="125" t="s">
        <v>390</v>
      </c>
      <c r="U88" s="125" t="s">
        <v>2286</v>
      </c>
      <c r="V88" s="125" t="s">
        <v>2256</v>
      </c>
      <c r="W88" s="103"/>
      <c r="X88" s="125"/>
      <c r="Y88" s="128"/>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c r="DW88" s="115"/>
      <c r="DX88" s="115"/>
      <c r="DY88" s="115"/>
      <c r="DZ88" s="115"/>
      <c r="EA88" s="115"/>
      <c r="EB88" s="115"/>
      <c r="EC88" s="115"/>
      <c r="ED88" s="115"/>
      <c r="EE88" s="115"/>
      <c r="EF88" s="115"/>
      <c r="EG88" s="115"/>
      <c r="EH88" s="115"/>
      <c r="EI88" s="115"/>
      <c r="EJ88" s="115"/>
      <c r="EK88" s="115"/>
      <c r="EL88" s="115"/>
      <c r="EM88" s="115"/>
      <c r="EN88" s="115"/>
      <c r="EO88" s="115"/>
      <c r="EP88" s="115"/>
      <c r="EQ88" s="115"/>
      <c r="ER88" s="115"/>
      <c r="ES88" s="115"/>
      <c r="ET88" s="115"/>
      <c r="EU88" s="115"/>
      <c r="EV88" s="115"/>
      <c r="EW88" s="115"/>
      <c r="EX88" s="115"/>
      <c r="EY88" s="115"/>
      <c r="EZ88" s="115"/>
      <c r="FA88" s="115"/>
      <c r="FB88" s="115"/>
      <c r="FC88" s="115"/>
      <c r="FD88" s="115"/>
      <c r="FE88" s="115"/>
      <c r="FF88" s="115"/>
      <c r="FG88" s="115"/>
      <c r="FH88" s="115"/>
      <c r="FI88" s="115"/>
      <c r="FJ88" s="115"/>
      <c r="FK88" s="115"/>
      <c r="FL88" s="115"/>
      <c r="FM88" s="115"/>
      <c r="FN88" s="115"/>
      <c r="FO88" s="115"/>
      <c r="FP88" s="115"/>
      <c r="FQ88" s="115"/>
      <c r="FR88" s="115"/>
      <c r="FS88" s="115"/>
      <c r="FT88" s="115"/>
      <c r="FU88" s="115"/>
      <c r="FV88" s="115"/>
      <c r="FW88" s="115"/>
      <c r="FX88" s="115"/>
      <c r="FY88" s="115"/>
      <c r="FZ88" s="115"/>
      <c r="GA88" s="115"/>
      <c r="GB88" s="115"/>
      <c r="GC88" s="115"/>
      <c r="GD88" s="115"/>
      <c r="GE88" s="115"/>
      <c r="GF88" s="115"/>
      <c r="GG88" s="115"/>
      <c r="GH88" s="115"/>
      <c r="GI88" s="115"/>
      <c r="GJ88" s="115"/>
      <c r="GK88" s="115"/>
      <c r="GL88" s="115"/>
      <c r="GM88" s="115"/>
      <c r="GN88" s="115"/>
      <c r="GO88" s="115"/>
      <c r="GP88" s="115"/>
      <c r="GQ88" s="115"/>
      <c r="GR88" s="115"/>
      <c r="GS88" s="115"/>
      <c r="GT88" s="115"/>
      <c r="GU88" s="115"/>
      <c r="GV88" s="115"/>
      <c r="GW88" s="115"/>
      <c r="GX88" s="115"/>
      <c r="GY88" s="115"/>
      <c r="GZ88" s="115"/>
      <c r="HA88" s="115"/>
      <c r="HB88" s="115"/>
      <c r="HC88" s="115"/>
      <c r="HD88" s="115"/>
      <c r="HE88" s="115"/>
      <c r="HF88" s="115"/>
      <c r="HG88" s="115"/>
      <c r="HH88" s="115"/>
      <c r="HI88" s="115"/>
      <c r="HJ88" s="115"/>
      <c r="HK88" s="115"/>
      <c r="HL88" s="115"/>
      <c r="HM88" s="115"/>
      <c r="HN88" s="115"/>
      <c r="HO88" s="115"/>
      <c r="HP88" s="115"/>
      <c r="HQ88" s="115"/>
      <c r="HR88" s="115"/>
      <c r="HS88" s="115"/>
      <c r="HT88" s="115"/>
      <c r="HU88" s="115"/>
      <c r="HV88" s="115"/>
      <c r="HW88" s="115"/>
      <c r="HX88" s="115"/>
      <c r="HY88" s="115"/>
      <c r="HZ88" s="115"/>
      <c r="IA88" s="115"/>
      <c r="IB88" s="115"/>
      <c r="IC88" s="115"/>
      <c r="ID88" s="115"/>
      <c r="IE88" s="115"/>
      <c r="IF88" s="115"/>
      <c r="IG88" s="115"/>
      <c r="IH88" s="115"/>
      <c r="II88" s="115"/>
      <c r="IJ88" s="115"/>
      <c r="IK88" s="115"/>
      <c r="IL88" s="115"/>
      <c r="IM88" s="115"/>
      <c r="IN88" s="115"/>
      <c r="IO88" s="115"/>
      <c r="IP88" s="115"/>
      <c r="IQ88" s="115"/>
      <c r="IR88" s="115"/>
      <c r="IS88" s="115"/>
      <c r="IT88" s="115"/>
      <c r="IU88" s="115"/>
      <c r="IV88" s="115"/>
      <c r="IW88" s="115"/>
      <c r="IX88" s="115"/>
      <c r="IY88" s="115"/>
      <c r="IZ88" s="115"/>
    </row>
    <row r="89" spans="1:260" s="20" customFormat="1" x14ac:dyDescent="0.2">
      <c r="A89" s="124">
        <v>43124</v>
      </c>
      <c r="B89" s="103" t="s">
        <v>2338</v>
      </c>
      <c r="C89" s="103" t="s">
        <v>2337</v>
      </c>
      <c r="D89" s="103" t="s">
        <v>141</v>
      </c>
      <c r="E89" s="103" t="s">
        <v>432</v>
      </c>
      <c r="F89" s="84"/>
      <c r="G89" s="85">
        <v>2018</v>
      </c>
      <c r="H89" s="125" t="s">
        <v>22</v>
      </c>
      <c r="I89" s="125" t="str">
        <f t="shared" si="5"/>
        <v>GA</v>
      </c>
      <c r="J89" s="125" t="str">
        <f t="shared" si="6"/>
        <v>GA</v>
      </c>
      <c r="K89" s="213" t="str">
        <f t="shared" si="7"/>
        <v>Southeast</v>
      </c>
      <c r="L89" s="125" t="str">
        <f>INDEX('State '!$A$1:$C$62,MATCH($I89,'State '!$B:$B,0),3)</f>
        <v>Southeast</v>
      </c>
      <c r="M89" s="125" t="str">
        <f>INDEX('State '!$A$1:$C$62,MATCH($J89,'State '!$B:$B,0),3)</f>
        <v>Southeast</v>
      </c>
      <c r="N89" s="125"/>
      <c r="O89" s="87">
        <v>114</v>
      </c>
      <c r="P89" s="87"/>
      <c r="Q89" s="87">
        <v>769</v>
      </c>
      <c r="R89" s="126"/>
      <c r="S89" s="125" t="s">
        <v>135</v>
      </c>
      <c r="T89" s="125" t="s">
        <v>390</v>
      </c>
      <c r="U89" s="125" t="s">
        <v>2336</v>
      </c>
      <c r="V89" s="125" t="s">
        <v>2256</v>
      </c>
      <c r="W89" s="103" t="s">
        <v>2548</v>
      </c>
      <c r="X89" s="103"/>
      <c r="Y89" s="128"/>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c r="DW89" s="115"/>
      <c r="DX89" s="115"/>
      <c r="DY89" s="115"/>
      <c r="DZ89" s="115"/>
      <c r="EA89" s="115"/>
      <c r="EB89" s="115"/>
      <c r="EC89" s="115"/>
      <c r="ED89" s="115"/>
      <c r="EE89" s="115"/>
      <c r="EF89" s="115"/>
      <c r="EG89" s="115"/>
      <c r="EH89" s="115"/>
      <c r="EI89" s="115"/>
      <c r="EJ89" s="115"/>
      <c r="EK89" s="115"/>
      <c r="EL89" s="115"/>
      <c r="EM89" s="115"/>
      <c r="EN89" s="115"/>
      <c r="EO89" s="115"/>
      <c r="EP89" s="115"/>
      <c r="EQ89" s="115"/>
      <c r="ER89" s="115"/>
      <c r="ES89" s="115"/>
      <c r="ET89" s="115"/>
      <c r="EU89" s="115"/>
      <c r="EV89" s="115"/>
      <c r="EW89" s="115"/>
      <c r="EX89" s="115"/>
      <c r="EY89" s="115"/>
      <c r="EZ89" s="115"/>
      <c r="FA89" s="115"/>
      <c r="FB89" s="115"/>
      <c r="FC89" s="115"/>
      <c r="FD89" s="115"/>
      <c r="FE89" s="115"/>
      <c r="FF89" s="115"/>
      <c r="FG89" s="115"/>
      <c r="FH89" s="115"/>
      <c r="FI89" s="115"/>
      <c r="FJ89" s="115"/>
      <c r="FK89" s="115"/>
      <c r="FL89" s="115"/>
      <c r="FM89" s="115"/>
      <c r="FN89" s="115"/>
      <c r="FO89" s="115"/>
      <c r="FP89" s="115"/>
      <c r="FQ89" s="115"/>
      <c r="FR89" s="115"/>
      <c r="FS89" s="115"/>
      <c r="FT89" s="115"/>
      <c r="FU89" s="115"/>
      <c r="FV89" s="115"/>
      <c r="FW89" s="115"/>
      <c r="FX89" s="115"/>
      <c r="FY89" s="115"/>
      <c r="FZ89" s="115"/>
      <c r="GA89" s="115"/>
      <c r="GB89" s="115"/>
      <c r="GC89" s="115"/>
      <c r="GD89" s="115"/>
      <c r="GE89" s="115"/>
      <c r="GF89" s="115"/>
      <c r="GG89" s="115"/>
      <c r="GH89" s="115"/>
      <c r="GI89" s="115"/>
      <c r="GJ89" s="115"/>
      <c r="GK89" s="115"/>
      <c r="GL89" s="115"/>
      <c r="GM89" s="115"/>
      <c r="GN89" s="115"/>
      <c r="GO89" s="115"/>
      <c r="GP89" s="115"/>
      <c r="GQ89" s="115"/>
      <c r="GR89" s="115"/>
      <c r="GS89" s="115"/>
      <c r="GT89" s="115"/>
      <c r="GU89" s="115"/>
      <c r="GV89" s="115"/>
      <c r="GW89" s="115"/>
      <c r="GX89" s="115"/>
      <c r="GY89" s="115"/>
      <c r="GZ89" s="115"/>
      <c r="HA89" s="115"/>
      <c r="HB89" s="115"/>
      <c r="HC89" s="115"/>
      <c r="HD89" s="115"/>
      <c r="HE89" s="115"/>
      <c r="HF89" s="115"/>
      <c r="HG89" s="115"/>
      <c r="HH89" s="115"/>
      <c r="HI89" s="115"/>
      <c r="HJ89" s="115"/>
      <c r="HK89" s="115"/>
      <c r="HL89" s="115"/>
      <c r="HM89" s="115"/>
      <c r="HN89" s="115"/>
      <c r="HO89" s="115"/>
      <c r="HP89" s="115"/>
      <c r="HQ89" s="115"/>
      <c r="HR89" s="115"/>
      <c r="HS89" s="115"/>
      <c r="HT89" s="115"/>
      <c r="HU89" s="115"/>
      <c r="HV89" s="115"/>
      <c r="HW89" s="115"/>
      <c r="HX89" s="115"/>
      <c r="HY89" s="115"/>
      <c r="HZ89" s="115"/>
      <c r="IA89" s="115"/>
      <c r="IB89" s="115"/>
      <c r="IC89" s="115"/>
      <c r="ID89" s="115"/>
      <c r="IE89" s="115"/>
      <c r="IF89" s="115"/>
      <c r="IG89" s="115"/>
      <c r="IH89" s="115"/>
      <c r="II89" s="115"/>
      <c r="IJ89" s="115"/>
      <c r="IK89" s="115"/>
      <c r="IL89" s="115"/>
      <c r="IM89" s="115"/>
      <c r="IN89" s="115"/>
      <c r="IO89" s="115"/>
      <c r="IP89" s="115"/>
      <c r="IQ89" s="115"/>
      <c r="IR89" s="115"/>
      <c r="IS89" s="115"/>
      <c r="IT89" s="115"/>
      <c r="IU89" s="115"/>
      <c r="IV89" s="115"/>
      <c r="IW89" s="115"/>
      <c r="IX89" s="115"/>
      <c r="IY89" s="115"/>
      <c r="IZ89" s="115"/>
    </row>
    <row r="90" spans="1:260" s="20" customFormat="1" x14ac:dyDescent="0.2">
      <c r="A90" s="124">
        <v>43124</v>
      </c>
      <c r="B90" s="103" t="s">
        <v>2417</v>
      </c>
      <c r="C90" s="103" t="s">
        <v>237</v>
      </c>
      <c r="D90" s="103" t="s">
        <v>141</v>
      </c>
      <c r="E90" s="103" t="s">
        <v>138</v>
      </c>
      <c r="F90" s="84"/>
      <c r="G90" s="126">
        <v>2018</v>
      </c>
      <c r="H90" s="125" t="s">
        <v>501</v>
      </c>
      <c r="I90" s="125" t="str">
        <f t="shared" si="5"/>
        <v>MS</v>
      </c>
      <c r="J90" s="125" t="str">
        <f t="shared" si="6"/>
        <v>AL</v>
      </c>
      <c r="K90" s="213" t="str">
        <f t="shared" si="7"/>
        <v>South Central</v>
      </c>
      <c r="L90" s="125" t="str">
        <f>INDEX('State '!$A$1:$C$62,MATCH($I90,'State '!$B:$B,0),3)</f>
        <v>South Central</v>
      </c>
      <c r="M90" s="125" t="str">
        <f>INDEX('State '!$A$1:$C$62,MATCH($J90,'State '!$B:$B,0),3)</f>
        <v>South Central</v>
      </c>
      <c r="N90" s="125"/>
      <c r="O90" s="87">
        <v>10.7</v>
      </c>
      <c r="P90" s="87">
        <v>1</v>
      </c>
      <c r="Q90" s="87">
        <v>69</v>
      </c>
      <c r="R90" s="126" t="s">
        <v>2418</v>
      </c>
      <c r="S90" s="125" t="s">
        <v>135</v>
      </c>
      <c r="T90" s="125" t="s">
        <v>390</v>
      </c>
      <c r="U90" s="125" t="s">
        <v>2419</v>
      </c>
      <c r="V90" s="125" t="s">
        <v>2259</v>
      </c>
      <c r="W90" s="103"/>
      <c r="X90" s="103"/>
      <c r="Y90" s="128"/>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c r="DW90" s="115"/>
      <c r="DX90" s="115"/>
      <c r="DY90" s="115"/>
      <c r="DZ90" s="115"/>
      <c r="EA90" s="115"/>
      <c r="EB90" s="115"/>
      <c r="EC90" s="115"/>
      <c r="ED90" s="115"/>
      <c r="EE90" s="115"/>
      <c r="EF90" s="115"/>
      <c r="EG90" s="115"/>
      <c r="EH90" s="115"/>
      <c r="EI90" s="115"/>
      <c r="EJ90" s="115"/>
      <c r="EK90" s="115"/>
      <c r="EL90" s="115"/>
      <c r="EM90" s="115"/>
      <c r="EN90" s="115"/>
      <c r="EO90" s="115"/>
      <c r="EP90" s="115"/>
      <c r="EQ90" s="115"/>
      <c r="ER90" s="115"/>
      <c r="ES90" s="115"/>
      <c r="ET90" s="115"/>
      <c r="EU90" s="115"/>
      <c r="EV90" s="115"/>
      <c r="EW90" s="115"/>
      <c r="EX90" s="115"/>
      <c r="EY90" s="115"/>
      <c r="EZ90" s="115"/>
      <c r="FA90" s="115"/>
      <c r="FB90" s="115"/>
      <c r="FC90" s="115"/>
      <c r="FD90" s="115"/>
      <c r="FE90" s="115"/>
      <c r="FF90" s="115"/>
      <c r="FG90" s="115"/>
      <c r="FH90" s="115"/>
      <c r="FI90" s="115"/>
      <c r="FJ90" s="115"/>
      <c r="FK90" s="115"/>
      <c r="FL90" s="115"/>
      <c r="FM90" s="115"/>
      <c r="FN90" s="115"/>
      <c r="FO90" s="115"/>
      <c r="FP90" s="115"/>
      <c r="FQ90" s="115"/>
      <c r="FR90" s="115"/>
      <c r="FS90" s="115"/>
      <c r="FT90" s="115"/>
      <c r="FU90" s="115"/>
      <c r="FV90" s="115"/>
      <c r="FW90" s="115"/>
      <c r="FX90" s="115"/>
      <c r="FY90" s="115"/>
      <c r="FZ90" s="115"/>
      <c r="GA90" s="115"/>
      <c r="GB90" s="115"/>
      <c r="GC90" s="115"/>
      <c r="GD90" s="115"/>
      <c r="GE90" s="115"/>
      <c r="GF90" s="115"/>
      <c r="GG90" s="115"/>
      <c r="GH90" s="115"/>
      <c r="GI90" s="115"/>
      <c r="GJ90" s="115"/>
      <c r="GK90" s="115"/>
      <c r="GL90" s="115"/>
      <c r="GM90" s="115"/>
      <c r="GN90" s="115"/>
      <c r="GO90" s="115"/>
      <c r="GP90" s="115"/>
      <c r="GQ90" s="115"/>
      <c r="GR90" s="115"/>
      <c r="GS90" s="115"/>
      <c r="GT90" s="115"/>
      <c r="GU90" s="115"/>
      <c r="GV90" s="115"/>
      <c r="GW90" s="115"/>
      <c r="GX90" s="115"/>
      <c r="GY90" s="115"/>
      <c r="GZ90" s="115"/>
      <c r="HA90" s="115"/>
      <c r="HB90" s="115"/>
      <c r="HC90" s="115"/>
      <c r="HD90" s="115"/>
      <c r="HE90" s="115"/>
      <c r="HF90" s="115"/>
      <c r="HG90" s="115"/>
      <c r="HH90" s="115"/>
      <c r="HI90" s="115"/>
      <c r="HJ90" s="115"/>
      <c r="HK90" s="115"/>
      <c r="HL90" s="115"/>
      <c r="HM90" s="115"/>
      <c r="HN90" s="115"/>
      <c r="HO90" s="115"/>
      <c r="HP90" s="115"/>
      <c r="HQ90" s="115"/>
      <c r="HR90" s="115"/>
      <c r="HS90" s="115"/>
      <c r="HT90" s="115"/>
      <c r="HU90" s="115"/>
      <c r="HV90" s="115"/>
      <c r="HW90" s="115"/>
      <c r="HX90" s="115"/>
      <c r="HY90" s="115"/>
      <c r="HZ90" s="115"/>
      <c r="IA90" s="115"/>
      <c r="IB90" s="115"/>
      <c r="IC90" s="115"/>
      <c r="ID90" s="115"/>
      <c r="IE90" s="115"/>
      <c r="IF90" s="115"/>
      <c r="IG90" s="115"/>
      <c r="IH90" s="115"/>
      <c r="II90" s="115"/>
      <c r="IJ90" s="115"/>
      <c r="IK90" s="115"/>
      <c r="IL90" s="115"/>
      <c r="IM90" s="115"/>
      <c r="IN90" s="115"/>
      <c r="IO90" s="115"/>
      <c r="IP90" s="115"/>
      <c r="IQ90" s="115"/>
      <c r="IR90" s="115"/>
      <c r="IS90" s="115"/>
      <c r="IT90" s="115"/>
      <c r="IU90" s="115"/>
      <c r="IV90" s="115"/>
      <c r="IW90" s="115"/>
      <c r="IX90" s="115"/>
      <c r="IY90" s="115"/>
      <c r="IZ90" s="115"/>
    </row>
    <row r="91" spans="1:260" s="20" customFormat="1" ht="25.5" x14ac:dyDescent="0.2">
      <c r="A91" s="124">
        <v>43124</v>
      </c>
      <c r="B91" s="103" t="s">
        <v>2490</v>
      </c>
      <c r="C91" s="103" t="s">
        <v>1970</v>
      </c>
      <c r="D91" s="103" t="s">
        <v>141</v>
      </c>
      <c r="E91" s="103" t="s">
        <v>144</v>
      </c>
      <c r="F91" s="84">
        <v>42887</v>
      </c>
      <c r="G91" s="85">
        <v>2017</v>
      </c>
      <c r="H91" s="125" t="s">
        <v>6</v>
      </c>
      <c r="I91" s="125" t="str">
        <f t="shared" si="5"/>
        <v>TX</v>
      </c>
      <c r="J91" s="125" t="str">
        <f t="shared" si="6"/>
        <v>TX</v>
      </c>
      <c r="K91" s="213" t="str">
        <f t="shared" si="7"/>
        <v>South Central</v>
      </c>
      <c r="L91" s="125" t="str">
        <f>INDEX('State '!$A$1:$C$62,MATCH($I91,'State '!$B:$B,0),3)</f>
        <v>South Central</v>
      </c>
      <c r="M91" s="125" t="str">
        <f>INDEX('State '!$A$1:$C$62,MATCH($J91,'State '!$B:$B,0),3)</f>
        <v>South Central</v>
      </c>
      <c r="N91" s="125"/>
      <c r="O91" s="87">
        <v>41</v>
      </c>
      <c r="P91" s="87"/>
      <c r="Q91" s="87">
        <v>210</v>
      </c>
      <c r="R91" s="126"/>
      <c r="S91" s="125" t="s">
        <v>135</v>
      </c>
      <c r="T91" s="125" t="s">
        <v>390</v>
      </c>
      <c r="U91" s="125" t="s">
        <v>2116</v>
      </c>
      <c r="V91" s="125" t="s">
        <v>2256</v>
      </c>
      <c r="W91" s="103"/>
      <c r="X91" s="125"/>
      <c r="Y91" s="128"/>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c r="DW91" s="115"/>
      <c r="DX91" s="115"/>
      <c r="DY91" s="115"/>
      <c r="DZ91" s="115"/>
      <c r="EA91" s="115"/>
      <c r="EB91" s="115"/>
      <c r="EC91" s="115"/>
      <c r="ED91" s="115"/>
      <c r="EE91" s="115"/>
      <c r="EF91" s="115"/>
      <c r="EG91" s="115"/>
      <c r="EH91" s="115"/>
      <c r="EI91" s="115"/>
      <c r="EJ91" s="115"/>
      <c r="EK91" s="115"/>
      <c r="EL91" s="115"/>
      <c r="EM91" s="115"/>
      <c r="EN91" s="115"/>
      <c r="EO91" s="115"/>
      <c r="EP91" s="115"/>
      <c r="EQ91" s="115"/>
      <c r="ER91" s="115"/>
      <c r="ES91" s="115"/>
      <c r="ET91" s="115"/>
      <c r="EU91" s="115"/>
      <c r="EV91" s="115"/>
      <c r="EW91" s="115"/>
      <c r="EX91" s="115"/>
      <c r="EY91" s="115"/>
      <c r="EZ91" s="115"/>
      <c r="FA91" s="115"/>
      <c r="FB91" s="115"/>
      <c r="FC91" s="115"/>
      <c r="FD91" s="115"/>
      <c r="FE91" s="115"/>
      <c r="FF91" s="115"/>
      <c r="FG91" s="115"/>
      <c r="FH91" s="115"/>
      <c r="FI91" s="115"/>
      <c r="FJ91" s="115"/>
      <c r="FK91" s="115"/>
      <c r="FL91" s="115"/>
      <c r="FM91" s="115"/>
      <c r="FN91" s="115"/>
      <c r="FO91" s="115"/>
      <c r="FP91" s="115"/>
      <c r="FQ91" s="115"/>
      <c r="FR91" s="115"/>
      <c r="FS91" s="115"/>
      <c r="FT91" s="115"/>
      <c r="FU91" s="115"/>
      <c r="FV91" s="115"/>
      <c r="FW91" s="115"/>
      <c r="FX91" s="115"/>
      <c r="FY91" s="115"/>
      <c r="FZ91" s="115"/>
      <c r="GA91" s="115"/>
      <c r="GB91" s="115"/>
      <c r="GC91" s="115"/>
      <c r="GD91" s="115"/>
      <c r="GE91" s="115"/>
      <c r="GF91" s="115"/>
      <c r="GG91" s="115"/>
      <c r="GH91" s="115"/>
      <c r="GI91" s="115"/>
      <c r="GJ91" s="115"/>
      <c r="GK91" s="115"/>
      <c r="GL91" s="115"/>
      <c r="GM91" s="115"/>
      <c r="GN91" s="115"/>
      <c r="GO91" s="115"/>
      <c r="GP91" s="115"/>
      <c r="GQ91" s="115"/>
      <c r="GR91" s="115"/>
      <c r="GS91" s="115"/>
      <c r="GT91" s="115"/>
      <c r="GU91" s="115"/>
      <c r="GV91" s="115"/>
      <c r="GW91" s="115"/>
      <c r="GX91" s="115"/>
      <c r="GY91" s="115"/>
      <c r="GZ91" s="115"/>
      <c r="HA91" s="115"/>
      <c r="HB91" s="115"/>
      <c r="HC91" s="115"/>
      <c r="HD91" s="115"/>
      <c r="HE91" s="115"/>
      <c r="HF91" s="115"/>
      <c r="HG91" s="115"/>
      <c r="HH91" s="115"/>
      <c r="HI91" s="115"/>
      <c r="HJ91" s="115"/>
      <c r="HK91" s="115"/>
      <c r="HL91" s="115"/>
      <c r="HM91" s="115"/>
      <c r="HN91" s="115"/>
      <c r="HO91" s="115"/>
      <c r="HP91" s="115"/>
      <c r="HQ91" s="115"/>
      <c r="HR91" s="115"/>
      <c r="HS91" s="115"/>
      <c r="HT91" s="115"/>
      <c r="HU91" s="115"/>
      <c r="HV91" s="115"/>
      <c r="HW91" s="115"/>
      <c r="HX91" s="115"/>
      <c r="HY91" s="115"/>
      <c r="HZ91" s="115"/>
      <c r="IA91" s="115"/>
      <c r="IB91" s="115"/>
      <c r="IC91" s="115"/>
      <c r="ID91" s="115"/>
      <c r="IE91" s="115"/>
      <c r="IF91" s="115"/>
      <c r="IG91" s="115"/>
      <c r="IH91" s="115"/>
      <c r="II91" s="115"/>
      <c r="IJ91" s="115"/>
      <c r="IK91" s="115"/>
      <c r="IL91" s="115"/>
      <c r="IM91" s="115"/>
      <c r="IN91" s="115"/>
      <c r="IO91" s="115"/>
      <c r="IP91" s="115"/>
      <c r="IQ91" s="115"/>
      <c r="IR91" s="115"/>
      <c r="IS91" s="115"/>
      <c r="IT91" s="115"/>
      <c r="IU91" s="115"/>
      <c r="IV91" s="115"/>
      <c r="IW91" s="115"/>
      <c r="IX91" s="115"/>
      <c r="IY91" s="115"/>
      <c r="IZ91" s="115"/>
    </row>
    <row r="92" spans="1:260" ht="25.5" x14ac:dyDescent="0.2">
      <c r="A92" s="124">
        <v>43124</v>
      </c>
      <c r="B92" s="103" t="s">
        <v>1899</v>
      </c>
      <c r="C92" s="103" t="s">
        <v>1900</v>
      </c>
      <c r="D92" s="103" t="s">
        <v>134</v>
      </c>
      <c r="E92" s="103" t="s">
        <v>2284</v>
      </c>
      <c r="F92" s="84"/>
      <c r="G92" s="85" t="s">
        <v>391</v>
      </c>
      <c r="H92" s="125" t="s">
        <v>1901</v>
      </c>
      <c r="I92" s="125" t="str">
        <f t="shared" si="5"/>
        <v>KY</v>
      </c>
      <c r="J92" s="125" t="str">
        <f t="shared" si="6"/>
        <v>TN</v>
      </c>
      <c r="K92" s="213" t="str">
        <f t="shared" si="7"/>
        <v>Midwest</v>
      </c>
      <c r="L92" s="125" t="str">
        <f>INDEX('State '!$A$1:$C$62,MATCH($I92,'State '!$B:$B,0),3)</f>
        <v>Midwest</v>
      </c>
      <c r="M92" s="125" t="str">
        <f>INDEX('State '!$A$1:$C$62,MATCH($J92,'State '!$B:$B,0),3)</f>
        <v>Midwest</v>
      </c>
      <c r="N92" s="125"/>
      <c r="O92" s="87">
        <v>0</v>
      </c>
      <c r="P92" s="87">
        <v>23</v>
      </c>
      <c r="Q92" s="87">
        <v>52</v>
      </c>
      <c r="R92" s="126">
        <v>12</v>
      </c>
      <c r="S92" s="125" t="s">
        <v>1880</v>
      </c>
      <c r="T92" s="125" t="s">
        <v>390</v>
      </c>
      <c r="U92" s="125" t="s">
        <v>2128</v>
      </c>
      <c r="V92" s="125" t="s">
        <v>2256</v>
      </c>
      <c r="W92" s="103"/>
      <c r="X92" s="125"/>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row>
    <row r="93" spans="1:260" s="20" customFormat="1" x14ac:dyDescent="0.2">
      <c r="A93" s="124">
        <v>43124</v>
      </c>
      <c r="B93" s="103" t="s">
        <v>2304</v>
      </c>
      <c r="C93" s="103" t="s">
        <v>1792</v>
      </c>
      <c r="D93" s="103" t="s">
        <v>1945</v>
      </c>
      <c r="E93" s="103" t="s">
        <v>2489</v>
      </c>
      <c r="F93" s="84"/>
      <c r="G93" s="85" t="s">
        <v>391</v>
      </c>
      <c r="H93" s="125" t="s">
        <v>8</v>
      </c>
      <c r="I93" s="125" t="str">
        <f t="shared" si="5"/>
        <v>OH</v>
      </c>
      <c r="J93" s="125" t="str">
        <f t="shared" si="6"/>
        <v>OH</v>
      </c>
      <c r="K93" s="213" t="str">
        <f t="shared" si="7"/>
        <v>Northeast</v>
      </c>
      <c r="L93" s="125" t="str">
        <f>INDEX('State '!$A$1:$C$62,MATCH($I93,'State '!$B:$B,0),3)</f>
        <v>Northeast</v>
      </c>
      <c r="M93" s="125" t="str">
        <f>INDEX('State '!$A$1:$C$62,MATCH($J93,'State '!$B:$B,0),3)</f>
        <v>Northeast</v>
      </c>
      <c r="N93" s="125"/>
      <c r="O93" s="87"/>
      <c r="P93" s="87"/>
      <c r="Q93" s="87"/>
      <c r="R93" s="126"/>
      <c r="S93" s="125" t="s">
        <v>135</v>
      </c>
      <c r="T93" s="125" t="s">
        <v>390</v>
      </c>
      <c r="U93" s="125" t="s">
        <v>391</v>
      </c>
      <c r="V93" s="125" t="s">
        <v>2256</v>
      </c>
      <c r="W93" s="103"/>
      <c r="X93" s="125"/>
      <c r="Y93" s="128"/>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c r="DW93" s="115"/>
      <c r="DX93" s="115"/>
      <c r="DY93" s="115"/>
      <c r="DZ93" s="115"/>
      <c r="EA93" s="115"/>
      <c r="EB93" s="115"/>
      <c r="EC93" s="115"/>
      <c r="ED93" s="115"/>
      <c r="EE93" s="115"/>
      <c r="EF93" s="115"/>
      <c r="EG93" s="115"/>
      <c r="EH93" s="115"/>
      <c r="EI93" s="115"/>
      <c r="EJ93" s="115"/>
      <c r="EK93" s="115"/>
      <c r="EL93" s="115"/>
      <c r="EM93" s="115"/>
      <c r="EN93" s="115"/>
      <c r="EO93" s="115"/>
      <c r="EP93" s="115"/>
      <c r="EQ93" s="115"/>
      <c r="ER93" s="115"/>
      <c r="ES93" s="115"/>
      <c r="ET93" s="115"/>
      <c r="EU93" s="115"/>
      <c r="EV93" s="115"/>
      <c r="EW93" s="115"/>
      <c r="EX93" s="115"/>
      <c r="EY93" s="115"/>
      <c r="EZ93" s="115"/>
      <c r="FA93" s="115"/>
      <c r="FB93" s="115"/>
      <c r="FC93" s="115"/>
      <c r="FD93" s="115"/>
      <c r="FE93" s="115"/>
      <c r="FF93" s="115"/>
      <c r="FG93" s="115"/>
      <c r="FH93" s="115"/>
      <c r="FI93" s="115"/>
      <c r="FJ93" s="115"/>
      <c r="FK93" s="115"/>
      <c r="FL93" s="115"/>
      <c r="FM93" s="115"/>
      <c r="FN93" s="115"/>
      <c r="FO93" s="115"/>
      <c r="FP93" s="115"/>
      <c r="FQ93" s="115"/>
      <c r="FR93" s="115"/>
      <c r="FS93" s="115"/>
      <c r="FT93" s="115"/>
      <c r="FU93" s="115"/>
      <c r="FV93" s="115"/>
      <c r="FW93" s="115"/>
      <c r="FX93" s="115"/>
      <c r="FY93" s="115"/>
      <c r="FZ93" s="115"/>
      <c r="GA93" s="115"/>
      <c r="GB93" s="115"/>
      <c r="GC93" s="115"/>
      <c r="GD93" s="115"/>
      <c r="GE93" s="115"/>
      <c r="GF93" s="115"/>
      <c r="GG93" s="115"/>
      <c r="GH93" s="115"/>
      <c r="GI93" s="115"/>
      <c r="GJ93" s="115"/>
      <c r="GK93" s="115"/>
      <c r="GL93" s="115"/>
      <c r="GM93" s="115"/>
      <c r="GN93" s="115"/>
      <c r="GO93" s="115"/>
      <c r="GP93" s="115"/>
      <c r="GQ93" s="115"/>
      <c r="GR93" s="115"/>
      <c r="GS93" s="115"/>
      <c r="GT93" s="115"/>
      <c r="GU93" s="115"/>
      <c r="GV93" s="115"/>
      <c r="GW93" s="115"/>
      <c r="GX93" s="115"/>
      <c r="GY93" s="115"/>
      <c r="GZ93" s="115"/>
      <c r="HA93" s="115"/>
      <c r="HB93" s="115"/>
      <c r="HC93" s="115"/>
      <c r="HD93" s="115"/>
      <c r="HE93" s="115"/>
      <c r="HF93" s="115"/>
      <c r="HG93" s="115"/>
      <c r="HH93" s="115"/>
      <c r="HI93" s="115"/>
      <c r="HJ93" s="115"/>
      <c r="HK93" s="115"/>
      <c r="HL93" s="115"/>
      <c r="HM93" s="115"/>
      <c r="HN93" s="115"/>
      <c r="HO93" s="115"/>
      <c r="HP93" s="115"/>
      <c r="HQ93" s="115"/>
      <c r="HR93" s="115"/>
      <c r="HS93" s="115"/>
      <c r="HT93" s="115"/>
      <c r="HU93" s="115"/>
      <c r="HV93" s="115"/>
      <c r="HW93" s="115"/>
      <c r="HX93" s="115"/>
      <c r="HY93" s="115"/>
      <c r="HZ93" s="115"/>
      <c r="IA93" s="115"/>
      <c r="IB93" s="115"/>
      <c r="IC93" s="115"/>
      <c r="ID93" s="115"/>
      <c r="IE93" s="115"/>
      <c r="IF93" s="115"/>
      <c r="IG93" s="115"/>
      <c r="IH93" s="115"/>
      <c r="II93" s="115"/>
      <c r="IJ93" s="115"/>
      <c r="IK93" s="115"/>
      <c r="IL93" s="115"/>
      <c r="IM93" s="115"/>
      <c r="IN93" s="115"/>
      <c r="IO93" s="115"/>
      <c r="IP93" s="115"/>
      <c r="IQ93" s="115"/>
      <c r="IR93" s="115"/>
      <c r="IS93" s="115"/>
      <c r="IT93" s="115"/>
      <c r="IU93" s="115"/>
      <c r="IV93" s="115"/>
      <c r="IW93" s="115"/>
      <c r="IX93" s="115"/>
      <c r="IY93" s="115"/>
      <c r="IZ93" s="115"/>
    </row>
    <row r="94" spans="1:260" x14ac:dyDescent="0.2">
      <c r="A94" s="124">
        <v>43124</v>
      </c>
      <c r="B94" s="104" t="s">
        <v>2295</v>
      </c>
      <c r="C94" s="104" t="s">
        <v>221</v>
      </c>
      <c r="D94" s="104" t="s">
        <v>134</v>
      </c>
      <c r="E94" s="146" t="s">
        <v>398</v>
      </c>
      <c r="F94" s="86"/>
      <c r="G94" s="147">
        <v>2018</v>
      </c>
      <c r="H94" s="125" t="s">
        <v>21</v>
      </c>
      <c r="I94" s="125" t="str">
        <f t="shared" si="5"/>
        <v>UT</v>
      </c>
      <c r="J94" s="125" t="str">
        <f t="shared" si="6"/>
        <v>UT</v>
      </c>
      <c r="K94" s="213" t="str">
        <f t="shared" si="7"/>
        <v>Mountain</v>
      </c>
      <c r="L94" s="125" t="str">
        <f>INDEX('State '!$A$1:$C$62,MATCH($I94,'State '!$B:$B,0),3)</f>
        <v>Mountain</v>
      </c>
      <c r="M94" s="125" t="str">
        <f>INDEX('State '!$A$1:$C$62,MATCH($J94,'State '!$B:$B,0),3)</f>
        <v>Mountain</v>
      </c>
      <c r="N94" s="125"/>
      <c r="O94" s="148"/>
      <c r="P94" s="148">
        <v>61.5</v>
      </c>
      <c r="Q94" s="148"/>
      <c r="R94" s="87">
        <v>36</v>
      </c>
      <c r="S94" s="149" t="s">
        <v>135</v>
      </c>
      <c r="T94" s="150" t="s">
        <v>390</v>
      </c>
      <c r="U94" s="151" t="s">
        <v>2294</v>
      </c>
      <c r="V94" s="125" t="s">
        <v>2256</v>
      </c>
      <c r="W94" s="103"/>
      <c r="X94" s="103"/>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row>
    <row r="95" spans="1:260" x14ac:dyDescent="0.2">
      <c r="A95" s="124">
        <v>43124</v>
      </c>
      <c r="B95" s="104" t="s">
        <v>1991</v>
      </c>
      <c r="C95" s="104" t="s">
        <v>231</v>
      </c>
      <c r="D95" s="104" t="s">
        <v>134</v>
      </c>
      <c r="E95" s="146" t="s">
        <v>2489</v>
      </c>
      <c r="F95" s="86"/>
      <c r="G95" s="170" t="s">
        <v>391</v>
      </c>
      <c r="H95" s="125" t="s">
        <v>7</v>
      </c>
      <c r="I95" s="125" t="str">
        <f t="shared" si="5"/>
        <v>PA</v>
      </c>
      <c r="J95" s="125" t="str">
        <f t="shared" si="6"/>
        <v>PA</v>
      </c>
      <c r="K95" s="213" t="str">
        <f t="shared" si="7"/>
        <v>Northeast</v>
      </c>
      <c r="L95" s="125" t="str">
        <f>INDEX('State '!$A$1:$C$62,MATCH($I95,'State '!$B:$B,0),3)</f>
        <v>Northeast</v>
      </c>
      <c r="M95" s="125" t="str">
        <f>INDEX('State '!$A$1:$C$62,MATCH($J95,'State '!$B:$B,0),3)</f>
        <v>Northeast</v>
      </c>
      <c r="N95" s="125"/>
      <c r="O95" s="148">
        <v>400</v>
      </c>
      <c r="P95" s="148">
        <v>30</v>
      </c>
      <c r="Q95" s="148">
        <v>700</v>
      </c>
      <c r="R95" s="87">
        <v>30</v>
      </c>
      <c r="S95" s="149" t="s">
        <v>135</v>
      </c>
      <c r="T95" s="150" t="s">
        <v>390</v>
      </c>
      <c r="U95" s="151" t="s">
        <v>391</v>
      </c>
      <c r="V95" s="125" t="s">
        <v>2256</v>
      </c>
      <c r="W95" s="103"/>
      <c r="X95" s="125"/>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c r="IZ95" s="20"/>
    </row>
    <row r="96" spans="1:260" x14ac:dyDescent="0.2">
      <c r="A96" s="124">
        <v>43124</v>
      </c>
      <c r="B96" s="103" t="s">
        <v>2186</v>
      </c>
      <c r="C96" s="103" t="s">
        <v>1970</v>
      </c>
      <c r="D96" s="103" t="s">
        <v>141</v>
      </c>
      <c r="E96" s="103" t="s">
        <v>144</v>
      </c>
      <c r="F96" s="84">
        <v>43040</v>
      </c>
      <c r="G96" s="126">
        <v>2017</v>
      </c>
      <c r="H96" s="125" t="s">
        <v>43</v>
      </c>
      <c r="I96" s="125" t="str">
        <f t="shared" si="5"/>
        <v>NM</v>
      </c>
      <c r="J96" s="125" t="str">
        <f t="shared" si="6"/>
        <v>NM</v>
      </c>
      <c r="K96" s="213" t="str">
        <f t="shared" si="7"/>
        <v>Mountain</v>
      </c>
      <c r="L96" s="125" t="str">
        <f>INDEX('State '!$A$1:$C$62,MATCH($I96,'State '!$B:$B,0),3)</f>
        <v>Mountain</v>
      </c>
      <c r="M96" s="125" t="str">
        <f>INDEX('State '!$A$1:$C$62,MATCH($J96,'State '!$B:$B,0),3)</f>
        <v>Mountain</v>
      </c>
      <c r="N96" s="125"/>
      <c r="O96" s="87">
        <v>44</v>
      </c>
      <c r="P96" s="87">
        <v>5</v>
      </c>
      <c r="Q96" s="87">
        <v>76</v>
      </c>
      <c r="R96" s="126" t="s">
        <v>2254</v>
      </c>
      <c r="S96" s="125" t="s">
        <v>135</v>
      </c>
      <c r="T96" s="125" t="s">
        <v>390</v>
      </c>
      <c r="U96" s="125" t="s">
        <v>2253</v>
      </c>
      <c r="V96" s="125" t="s">
        <v>2256</v>
      </c>
      <c r="W96" s="103"/>
      <c r="X96" s="125"/>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row>
    <row r="97" spans="1:260" s="20" customFormat="1" x14ac:dyDescent="0.2">
      <c r="A97" s="124">
        <v>43124</v>
      </c>
      <c r="B97" s="103" t="s">
        <v>1957</v>
      </c>
      <c r="C97" s="103" t="s">
        <v>354</v>
      </c>
      <c r="D97" s="103" t="s">
        <v>137</v>
      </c>
      <c r="E97" s="103" t="s">
        <v>2493</v>
      </c>
      <c r="F97" s="84"/>
      <c r="G97" s="126" t="s">
        <v>391</v>
      </c>
      <c r="H97" s="125" t="s">
        <v>13</v>
      </c>
      <c r="I97" s="125" t="str">
        <f t="shared" si="5"/>
        <v>CA</v>
      </c>
      <c r="J97" s="125" t="str">
        <f t="shared" si="6"/>
        <v>CA</v>
      </c>
      <c r="K97" s="213" t="str">
        <f t="shared" si="7"/>
        <v>Pacific</v>
      </c>
      <c r="L97" s="125" t="str">
        <f>INDEX('State '!$A$1:$C$62,MATCH($I97,'State '!$B:$B,0),3)</f>
        <v>Pacific</v>
      </c>
      <c r="M97" s="125" t="str">
        <f>INDEX('State '!$A$1:$C$62,MATCH($J97,'State '!$B:$B,0),3)</f>
        <v>Pacific</v>
      </c>
      <c r="N97" s="125"/>
      <c r="O97" s="87">
        <v>621</v>
      </c>
      <c r="P97" s="87">
        <v>63</v>
      </c>
      <c r="Q97" s="87">
        <v>300</v>
      </c>
      <c r="R97" s="126"/>
      <c r="S97" s="125" t="s">
        <v>139</v>
      </c>
      <c r="T97" s="125" t="s">
        <v>2494</v>
      </c>
      <c r="U97" s="125" t="s">
        <v>391</v>
      </c>
      <c r="V97" s="125" t="s">
        <v>2256</v>
      </c>
      <c r="W97" s="103"/>
      <c r="X97" s="125"/>
    </row>
    <row r="98" spans="1:260" x14ac:dyDescent="0.2">
      <c r="A98" s="124">
        <v>43124</v>
      </c>
      <c r="B98" s="103" t="s">
        <v>2168</v>
      </c>
      <c r="C98" s="104" t="s">
        <v>207</v>
      </c>
      <c r="D98" s="103" t="s">
        <v>141</v>
      </c>
      <c r="E98" s="146" t="s">
        <v>144</v>
      </c>
      <c r="F98" s="84">
        <v>43040</v>
      </c>
      <c r="G98" s="126">
        <v>2017</v>
      </c>
      <c r="H98" s="125" t="s">
        <v>7</v>
      </c>
      <c r="I98" s="125" t="str">
        <f t="shared" si="5"/>
        <v>PA</v>
      </c>
      <c r="J98" s="125" t="str">
        <f t="shared" si="6"/>
        <v>PA</v>
      </c>
      <c r="K98" s="213" t="str">
        <f t="shared" si="7"/>
        <v>Northeast</v>
      </c>
      <c r="L98" s="125" t="str">
        <f>INDEX('State '!$A$1:$C$62,MATCH($I98,'State '!$B:$B,0),3)</f>
        <v>Northeast</v>
      </c>
      <c r="M98" s="125" t="str">
        <f>INDEX('State '!$A$1:$C$62,MATCH($J98,'State '!$B:$B,0),3)</f>
        <v>Northeast</v>
      </c>
      <c r="N98" s="125"/>
      <c r="O98" s="87">
        <v>143</v>
      </c>
      <c r="P98" s="87">
        <v>13</v>
      </c>
      <c r="Q98" s="87">
        <v>135</v>
      </c>
      <c r="R98" s="126">
        <v>36</v>
      </c>
      <c r="S98" s="125" t="s">
        <v>135</v>
      </c>
      <c r="T98" s="125" t="s">
        <v>390</v>
      </c>
      <c r="U98" s="125" t="s">
        <v>2169</v>
      </c>
      <c r="V98" s="125" t="s">
        <v>2256</v>
      </c>
      <c r="W98" s="103"/>
      <c r="X98" s="125"/>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row>
    <row r="99" spans="1:260" x14ac:dyDescent="0.2">
      <c r="A99" s="124">
        <v>43124</v>
      </c>
      <c r="B99" s="104" t="s">
        <v>1993</v>
      </c>
      <c r="C99" s="104" t="s">
        <v>1993</v>
      </c>
      <c r="D99" s="104" t="s">
        <v>137</v>
      </c>
      <c r="E99" s="146" t="s">
        <v>2489</v>
      </c>
      <c r="F99" s="86"/>
      <c r="G99" s="178" t="s">
        <v>391</v>
      </c>
      <c r="H99" s="125" t="s">
        <v>28</v>
      </c>
      <c r="I99" s="125" t="str">
        <f t="shared" si="5"/>
        <v>IL</v>
      </c>
      <c r="J99" s="125" t="str">
        <f t="shared" si="6"/>
        <v>IL</v>
      </c>
      <c r="K99" s="213" t="str">
        <f t="shared" si="7"/>
        <v>Midwest</v>
      </c>
      <c r="L99" s="125" t="str">
        <f>INDEX('State '!$A$1:$C$62,MATCH($I99,'State '!$B:$B,0),3)</f>
        <v>Midwest</v>
      </c>
      <c r="M99" s="125" t="str">
        <f>INDEX('State '!$A$1:$C$62,MATCH($J99,'State '!$B:$B,0),3)</f>
        <v>Midwest</v>
      </c>
      <c r="N99" s="125"/>
      <c r="O99" s="148">
        <v>1000</v>
      </c>
      <c r="P99" s="148">
        <v>140</v>
      </c>
      <c r="Q99" s="148">
        <v>1500</v>
      </c>
      <c r="R99" s="87">
        <v>42</v>
      </c>
      <c r="S99" s="149" t="s">
        <v>135</v>
      </c>
      <c r="T99" s="150" t="s">
        <v>390</v>
      </c>
      <c r="U99" s="151" t="s">
        <v>391</v>
      </c>
      <c r="V99" s="125"/>
      <c r="W99" s="103"/>
      <c r="X99" s="125"/>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c r="IW99" s="20"/>
      <c r="IX99" s="20"/>
      <c r="IY99" s="20"/>
      <c r="IZ99" s="20"/>
    </row>
    <row r="100" spans="1:260" s="20" customFormat="1" x14ac:dyDescent="0.2">
      <c r="A100" s="124">
        <v>43124</v>
      </c>
      <c r="B100" s="103" t="s">
        <v>2126</v>
      </c>
      <c r="C100" s="103" t="s">
        <v>2064</v>
      </c>
      <c r="D100" s="103" t="s">
        <v>141</v>
      </c>
      <c r="E100" s="103" t="s">
        <v>2489</v>
      </c>
      <c r="F100" s="84"/>
      <c r="G100" s="126">
        <v>2018</v>
      </c>
      <c r="H100" s="125" t="s">
        <v>37</v>
      </c>
      <c r="I100" s="125" t="str">
        <f t="shared" si="5"/>
        <v>OK</v>
      </c>
      <c r="J100" s="125" t="str">
        <f t="shared" si="6"/>
        <v>OK</v>
      </c>
      <c r="K100" s="213" t="str">
        <f t="shared" si="7"/>
        <v>South Central</v>
      </c>
      <c r="L100" s="125" t="str">
        <f>INDEX('State '!$A$1:$C$62,MATCH($I100,'State '!$B:$B,0),3)</f>
        <v>South Central</v>
      </c>
      <c r="M100" s="125" t="str">
        <f>INDEX('State '!$A$1:$C$62,MATCH($J100,'State '!$B:$B,0),3)</f>
        <v>South Central</v>
      </c>
      <c r="N100" s="125"/>
      <c r="O100" s="87">
        <v>300</v>
      </c>
      <c r="P100" s="87">
        <v>247</v>
      </c>
      <c r="Q100" s="87">
        <v>1400</v>
      </c>
      <c r="R100" s="126">
        <v>36</v>
      </c>
      <c r="S100" s="125" t="s">
        <v>135</v>
      </c>
      <c r="T100" s="125" t="s">
        <v>390</v>
      </c>
      <c r="U100" s="125" t="s">
        <v>2268</v>
      </c>
      <c r="V100" s="125" t="s">
        <v>2256</v>
      </c>
      <c r="W100" s="103"/>
      <c r="X100" s="103"/>
    </row>
    <row r="101" spans="1:260" s="20" customFormat="1" x14ac:dyDescent="0.2">
      <c r="A101" s="124">
        <v>43124</v>
      </c>
      <c r="B101" s="106" t="s">
        <v>2289</v>
      </c>
      <c r="C101" s="104" t="s">
        <v>219</v>
      </c>
      <c r="D101" s="106" t="s">
        <v>141</v>
      </c>
      <c r="E101" s="146" t="s">
        <v>144</v>
      </c>
      <c r="F101" s="84">
        <v>42901</v>
      </c>
      <c r="G101" s="126">
        <v>2017</v>
      </c>
      <c r="H101" s="125" t="s">
        <v>55</v>
      </c>
      <c r="I101" s="125" t="str">
        <f t="shared" si="5"/>
        <v>DE</v>
      </c>
      <c r="J101" s="125" t="str">
        <f t="shared" si="6"/>
        <v>DE</v>
      </c>
      <c r="K101" s="213" t="str">
        <f t="shared" si="7"/>
        <v>Northeast</v>
      </c>
      <c r="L101" s="125" t="str">
        <f>INDEX('State '!$A$1:$C$62,MATCH($I101,'State '!$B:$B,0),3)</f>
        <v>Northeast</v>
      </c>
      <c r="M101" s="125" t="str">
        <f>INDEX('State '!$A$1:$C$62,MATCH($J101,'State '!$B:$B,0),3)</f>
        <v>Northeast</v>
      </c>
      <c r="N101" s="125"/>
      <c r="O101" s="87">
        <v>32</v>
      </c>
      <c r="P101" s="87">
        <v>10</v>
      </c>
      <c r="Q101" s="126"/>
      <c r="R101" s="130">
        <v>16</v>
      </c>
      <c r="S101" s="149" t="s">
        <v>135</v>
      </c>
      <c r="T101" s="150" t="s">
        <v>390</v>
      </c>
      <c r="U101" s="125" t="s">
        <v>2288</v>
      </c>
      <c r="V101" s="125" t="s">
        <v>2256</v>
      </c>
      <c r="W101" s="103"/>
      <c r="X101" s="125"/>
    </row>
    <row r="102" spans="1:260" s="20" customFormat="1" x14ac:dyDescent="0.2">
      <c r="A102" s="124">
        <v>43124</v>
      </c>
      <c r="B102" s="103" t="s">
        <v>2079</v>
      </c>
      <c r="C102" s="103" t="s">
        <v>291</v>
      </c>
      <c r="D102" s="103" t="s">
        <v>1945</v>
      </c>
      <c r="E102" s="103" t="s">
        <v>144</v>
      </c>
      <c r="F102" s="84">
        <v>42978</v>
      </c>
      <c r="G102" s="126">
        <v>2017</v>
      </c>
      <c r="H102" s="125" t="s">
        <v>2080</v>
      </c>
      <c r="I102" s="125" t="str">
        <f t="shared" si="5"/>
        <v>IL</v>
      </c>
      <c r="J102" s="125" t="str">
        <f t="shared" si="6"/>
        <v>MS</v>
      </c>
      <c r="K102" s="213" t="str">
        <f t="shared" si="7"/>
        <v>Midwest, South Central</v>
      </c>
      <c r="L102" s="125" t="str">
        <f>INDEX('State '!$A$1:$C$62,MATCH($I102,'State '!$B:$B,0),3)</f>
        <v>Midwest</v>
      </c>
      <c r="M102" s="125" t="str">
        <f>INDEX('State '!$A$1:$C$62,MATCH($J102,'State '!$B:$B,0),3)</f>
        <v>South Central</v>
      </c>
      <c r="N102" s="125"/>
      <c r="O102" s="87">
        <v>51</v>
      </c>
      <c r="P102" s="87"/>
      <c r="Q102" s="87">
        <v>800</v>
      </c>
      <c r="R102" s="126"/>
      <c r="S102" s="125" t="s">
        <v>135</v>
      </c>
      <c r="T102" s="125" t="s">
        <v>390</v>
      </c>
      <c r="U102" s="125" t="s">
        <v>2280</v>
      </c>
      <c r="V102" s="125" t="s">
        <v>2259</v>
      </c>
      <c r="W102" s="103"/>
      <c r="X102" s="125"/>
    </row>
    <row r="103" spans="1:260" s="20" customFormat="1" x14ac:dyDescent="0.2">
      <c r="A103" s="124">
        <v>43124</v>
      </c>
      <c r="B103" s="104" t="s">
        <v>2074</v>
      </c>
      <c r="C103" s="104" t="s">
        <v>1985</v>
      </c>
      <c r="D103" s="104" t="s">
        <v>134</v>
      </c>
      <c r="E103" s="146" t="s">
        <v>144</v>
      </c>
      <c r="F103" s="86">
        <v>42738</v>
      </c>
      <c r="G103" s="152">
        <v>2017</v>
      </c>
      <c r="H103" s="125" t="s">
        <v>7</v>
      </c>
      <c r="I103" s="125" t="str">
        <f t="shared" si="5"/>
        <v>PA</v>
      </c>
      <c r="J103" s="125" t="str">
        <f t="shared" si="6"/>
        <v>PA</v>
      </c>
      <c r="K103" s="213" t="str">
        <f t="shared" si="7"/>
        <v>Northeast</v>
      </c>
      <c r="L103" s="125" t="str">
        <f>INDEX('State '!$A$1:$C$62,MATCH($I103,'State '!$B:$B,0),3)</f>
        <v>Northeast</v>
      </c>
      <c r="M103" s="125" t="str">
        <f>INDEX('State '!$A$1:$C$62,MATCH($J103,'State '!$B:$B,0),3)</f>
        <v>Northeast</v>
      </c>
      <c r="N103" s="125"/>
      <c r="O103" s="148">
        <v>178</v>
      </c>
      <c r="P103" s="148">
        <v>35</v>
      </c>
      <c r="Q103" s="148">
        <v>200</v>
      </c>
      <c r="R103" s="87">
        <v>20</v>
      </c>
      <c r="S103" s="149" t="s">
        <v>135</v>
      </c>
      <c r="T103" s="150" t="s">
        <v>390</v>
      </c>
      <c r="U103" s="151" t="s">
        <v>2120</v>
      </c>
      <c r="V103" s="125" t="s">
        <v>2256</v>
      </c>
      <c r="W103" s="103"/>
      <c r="X103" s="125"/>
    </row>
    <row r="104" spans="1:260" x14ac:dyDescent="0.2">
      <c r="A104" s="124">
        <v>43124</v>
      </c>
      <c r="B104" s="103" t="s">
        <v>2179</v>
      </c>
      <c r="C104" s="103" t="s">
        <v>1942</v>
      </c>
      <c r="D104" s="103" t="s">
        <v>134</v>
      </c>
      <c r="E104" s="146" t="s">
        <v>144</v>
      </c>
      <c r="F104" s="84">
        <v>43073</v>
      </c>
      <c r="G104" s="126">
        <v>2017</v>
      </c>
      <c r="H104" s="125" t="s">
        <v>19</v>
      </c>
      <c r="I104" s="125" t="str">
        <f t="shared" si="5"/>
        <v>VA</v>
      </c>
      <c r="J104" s="125" t="str">
        <f t="shared" si="6"/>
        <v>VA</v>
      </c>
      <c r="K104" s="213" t="str">
        <f t="shared" si="7"/>
        <v>Northeast</v>
      </c>
      <c r="L104" s="125" t="str">
        <f>INDEX('State '!$A$1:$C$62,MATCH($I104,'State '!$B:$B,0),3)</f>
        <v>Northeast</v>
      </c>
      <c r="M104" s="125" t="str">
        <f>INDEX('State '!$A$1:$C$62,MATCH($J104,'State '!$B:$B,0),3)</f>
        <v>Northeast</v>
      </c>
      <c r="N104" s="125"/>
      <c r="O104" s="87">
        <v>190.8</v>
      </c>
      <c r="P104" s="87">
        <v>4.9000000000000004</v>
      </c>
      <c r="Q104" s="87">
        <v>250</v>
      </c>
      <c r="R104" s="126">
        <v>24</v>
      </c>
      <c r="S104" s="125" t="s">
        <v>135</v>
      </c>
      <c r="T104" s="125" t="s">
        <v>390</v>
      </c>
      <c r="U104" s="125" t="s">
        <v>2078</v>
      </c>
      <c r="V104" s="125" t="s">
        <v>2256</v>
      </c>
      <c r="W104" s="103"/>
      <c r="X104" s="125"/>
    </row>
    <row r="105" spans="1:260" x14ac:dyDescent="0.2">
      <c r="A105" s="124">
        <v>43124</v>
      </c>
      <c r="B105" s="103" t="s">
        <v>2427</v>
      </c>
      <c r="C105" s="103" t="s">
        <v>2064</v>
      </c>
      <c r="D105" s="103" t="s">
        <v>141</v>
      </c>
      <c r="E105" s="103" t="s">
        <v>2489</v>
      </c>
      <c r="F105" s="84"/>
      <c r="G105" s="126" t="s">
        <v>391</v>
      </c>
      <c r="H105" s="125" t="s">
        <v>37</v>
      </c>
      <c r="I105" s="125" t="str">
        <f t="shared" si="5"/>
        <v>OK</v>
      </c>
      <c r="J105" s="125" t="str">
        <f t="shared" si="6"/>
        <v>OK</v>
      </c>
      <c r="K105" s="213" t="str">
        <f t="shared" si="7"/>
        <v>South Central</v>
      </c>
      <c r="L105" s="125" t="str">
        <f>INDEX('State '!$A$1:$C$62,MATCH($I105,'State '!$B:$B,0),3)</f>
        <v>South Central</v>
      </c>
      <c r="M105" s="125" t="str">
        <f>INDEX('State '!$A$1:$C$62,MATCH($J105,'State '!$B:$B,0),3)</f>
        <v>South Central</v>
      </c>
      <c r="N105" s="125"/>
      <c r="O105" s="87">
        <v>50</v>
      </c>
      <c r="P105" s="87">
        <v>14</v>
      </c>
      <c r="Q105" s="87">
        <v>225</v>
      </c>
      <c r="R105" s="126">
        <v>36</v>
      </c>
      <c r="S105" s="125" t="s">
        <v>135</v>
      </c>
      <c r="T105" s="125" t="s">
        <v>390</v>
      </c>
      <c r="U105" s="125" t="s">
        <v>2335</v>
      </c>
      <c r="V105" s="125" t="s">
        <v>2256</v>
      </c>
      <c r="W105" s="103"/>
      <c r="X105" s="125"/>
      <c r="Y105" s="115"/>
    </row>
    <row r="106" spans="1:260" s="20" customFormat="1" ht="25.5" x14ac:dyDescent="0.2">
      <c r="A106" s="124">
        <v>43124</v>
      </c>
      <c r="B106" s="104" t="s">
        <v>2004</v>
      </c>
      <c r="C106" s="104" t="s">
        <v>1942</v>
      </c>
      <c r="D106" s="104" t="s">
        <v>141</v>
      </c>
      <c r="E106" s="146" t="s">
        <v>2315</v>
      </c>
      <c r="F106" s="176"/>
      <c r="G106" s="152">
        <v>2018</v>
      </c>
      <c r="H106" s="125" t="s">
        <v>2005</v>
      </c>
      <c r="I106" s="125" t="str">
        <f t="shared" si="5"/>
        <v>OH</v>
      </c>
      <c r="J106" s="125" t="str">
        <f t="shared" si="6"/>
        <v>VA</v>
      </c>
      <c r="K106" s="213" t="str">
        <f t="shared" si="7"/>
        <v>Northeast</v>
      </c>
      <c r="L106" s="125" t="str">
        <f>INDEX('State '!$A$1:$C$62,MATCH($I106,'State '!$B:$B,0),3)</f>
        <v>Northeast</v>
      </c>
      <c r="M106" s="125" t="str">
        <f>INDEX('State '!$A$1:$C$62,MATCH($J106,'State '!$B:$B,0),3)</f>
        <v>Northeast</v>
      </c>
      <c r="N106" s="125"/>
      <c r="O106" s="148">
        <v>500</v>
      </c>
      <c r="P106" s="148"/>
      <c r="Q106" s="148">
        <v>2000</v>
      </c>
      <c r="R106" s="87"/>
      <c r="S106" s="149" t="s">
        <v>135</v>
      </c>
      <c r="T106" s="150" t="s">
        <v>390</v>
      </c>
      <c r="U106" s="151" t="s">
        <v>391</v>
      </c>
      <c r="V106" s="125" t="s">
        <v>2259</v>
      </c>
      <c r="W106" s="103"/>
      <c r="X106" s="103"/>
    </row>
    <row r="107" spans="1:260" s="20" customFormat="1" x14ac:dyDescent="0.2">
      <c r="A107" s="159">
        <v>43124</v>
      </c>
      <c r="B107" s="105" t="s">
        <v>2384</v>
      </c>
      <c r="C107" s="105" t="s">
        <v>1792</v>
      </c>
      <c r="D107" s="105" t="s">
        <v>141</v>
      </c>
      <c r="E107" s="105" t="s">
        <v>398</v>
      </c>
      <c r="F107" s="154"/>
      <c r="G107" s="158">
        <v>2018</v>
      </c>
      <c r="H107" s="156" t="s">
        <v>1348</v>
      </c>
      <c r="I107" s="156" t="str">
        <f t="shared" si="5"/>
        <v>IL</v>
      </c>
      <c r="J107" s="156" t="str">
        <f t="shared" si="6"/>
        <v>WI</v>
      </c>
      <c r="K107" s="213" t="str">
        <f t="shared" si="7"/>
        <v>Midwest</v>
      </c>
      <c r="L107" s="125" t="str">
        <f>INDEX('State '!$A$1:$C$62,MATCH($I107,'State '!$B:$B,0),3)</f>
        <v>Midwest</v>
      </c>
      <c r="M107" s="125" t="str">
        <f>INDEX('State '!$A$1:$C$62,MATCH($J107,'State '!$B:$B,0),3)</f>
        <v>Midwest</v>
      </c>
      <c r="N107" s="125"/>
      <c r="O107" s="157">
        <v>57.7</v>
      </c>
      <c r="P107" s="157">
        <v>0.5</v>
      </c>
      <c r="Q107" s="157">
        <v>231</v>
      </c>
      <c r="R107" s="158">
        <v>24</v>
      </c>
      <c r="S107" s="149" t="s">
        <v>135</v>
      </c>
      <c r="T107" s="150" t="s">
        <v>390</v>
      </c>
      <c r="U107" s="156" t="s">
        <v>2385</v>
      </c>
      <c r="V107" s="125" t="s">
        <v>2381</v>
      </c>
      <c r="W107" s="103"/>
      <c r="X107" s="103"/>
      <c r="Y107" s="128"/>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c r="DW107" s="115"/>
      <c r="DX107" s="115"/>
      <c r="DY107" s="115"/>
      <c r="DZ107" s="115"/>
      <c r="EA107" s="115"/>
      <c r="EB107" s="115"/>
      <c r="EC107" s="115"/>
      <c r="ED107" s="115"/>
      <c r="EE107" s="115"/>
      <c r="EF107" s="115"/>
      <c r="EG107" s="115"/>
      <c r="EH107" s="115"/>
      <c r="EI107" s="115"/>
      <c r="EJ107" s="115"/>
      <c r="EK107" s="115"/>
      <c r="EL107" s="115"/>
      <c r="EM107" s="115"/>
      <c r="EN107" s="115"/>
      <c r="EO107" s="115"/>
      <c r="EP107" s="115"/>
      <c r="EQ107" s="115"/>
      <c r="ER107" s="115"/>
      <c r="ES107" s="115"/>
      <c r="ET107" s="115"/>
      <c r="EU107" s="115"/>
      <c r="EV107" s="115"/>
      <c r="EW107" s="115"/>
      <c r="EX107" s="115"/>
      <c r="EY107" s="115"/>
      <c r="EZ107" s="115"/>
      <c r="FA107" s="115"/>
      <c r="FB107" s="115"/>
      <c r="FC107" s="115"/>
      <c r="FD107" s="115"/>
      <c r="FE107" s="115"/>
      <c r="FF107" s="115"/>
      <c r="FG107" s="115"/>
      <c r="FH107" s="115"/>
      <c r="FI107" s="115"/>
      <c r="FJ107" s="115"/>
      <c r="FK107" s="115"/>
      <c r="FL107" s="115"/>
      <c r="FM107" s="115"/>
      <c r="FN107" s="115"/>
      <c r="FO107" s="115"/>
      <c r="FP107" s="115"/>
      <c r="FQ107" s="115"/>
      <c r="FR107" s="115"/>
      <c r="FS107" s="115"/>
      <c r="FT107" s="115"/>
      <c r="FU107" s="115"/>
      <c r="FV107" s="115"/>
      <c r="FW107" s="115"/>
      <c r="FX107" s="115"/>
      <c r="FY107" s="115"/>
      <c r="FZ107" s="115"/>
      <c r="GA107" s="115"/>
      <c r="GB107" s="115"/>
      <c r="GC107" s="115"/>
      <c r="GD107" s="115"/>
      <c r="GE107" s="115"/>
      <c r="GF107" s="115"/>
      <c r="GG107" s="115"/>
      <c r="GH107" s="115"/>
      <c r="GI107" s="115"/>
      <c r="GJ107" s="115"/>
      <c r="GK107" s="115"/>
      <c r="GL107" s="115"/>
      <c r="GM107" s="115"/>
      <c r="GN107" s="115"/>
      <c r="GO107" s="115"/>
      <c r="GP107" s="115"/>
      <c r="GQ107" s="115"/>
      <c r="GR107" s="115"/>
      <c r="GS107" s="115"/>
      <c r="GT107" s="115"/>
      <c r="GU107" s="115"/>
      <c r="GV107" s="115"/>
      <c r="GW107" s="115"/>
      <c r="GX107" s="115"/>
      <c r="GY107" s="115"/>
      <c r="GZ107" s="115"/>
      <c r="HA107" s="115"/>
      <c r="HB107" s="115"/>
      <c r="HC107" s="115"/>
      <c r="HD107" s="115"/>
      <c r="HE107" s="115"/>
      <c r="HF107" s="115"/>
      <c r="HG107" s="115"/>
      <c r="HH107" s="115"/>
      <c r="HI107" s="115"/>
      <c r="HJ107" s="115"/>
      <c r="HK107" s="115"/>
      <c r="HL107" s="115"/>
      <c r="HM107" s="115"/>
      <c r="HN107" s="115"/>
      <c r="HO107" s="115"/>
      <c r="HP107" s="115"/>
      <c r="HQ107" s="115"/>
      <c r="HR107" s="115"/>
      <c r="HS107" s="115"/>
      <c r="HT107" s="115"/>
      <c r="HU107" s="115"/>
      <c r="HV107" s="115"/>
      <c r="HW107" s="115"/>
      <c r="HX107" s="115"/>
      <c r="HY107" s="115"/>
      <c r="HZ107" s="115"/>
      <c r="IA107" s="115"/>
      <c r="IB107" s="115"/>
      <c r="IC107" s="115"/>
      <c r="ID107" s="115"/>
      <c r="IE107" s="115"/>
      <c r="IF107" s="115"/>
      <c r="IG107" s="115"/>
      <c r="IH107" s="115"/>
      <c r="II107" s="115"/>
      <c r="IJ107" s="115"/>
      <c r="IK107" s="115"/>
      <c r="IL107" s="115"/>
      <c r="IM107" s="115"/>
      <c r="IN107" s="115"/>
      <c r="IO107" s="115"/>
      <c r="IP107" s="115"/>
      <c r="IQ107" s="115"/>
      <c r="IR107" s="115"/>
      <c r="IS107" s="115"/>
      <c r="IT107" s="115"/>
      <c r="IU107" s="115"/>
      <c r="IV107" s="115"/>
      <c r="IW107" s="115"/>
      <c r="IX107" s="115"/>
      <c r="IY107" s="115"/>
      <c r="IZ107" s="115"/>
    </row>
    <row r="108" spans="1:260" s="20" customFormat="1" x14ac:dyDescent="0.2">
      <c r="A108" s="124">
        <v>43123</v>
      </c>
      <c r="B108" s="103" t="s">
        <v>2423</v>
      </c>
      <c r="C108" s="103" t="s">
        <v>2181</v>
      </c>
      <c r="D108" s="103" t="s">
        <v>137</v>
      </c>
      <c r="E108" s="146" t="s">
        <v>144</v>
      </c>
      <c r="F108" s="84">
        <v>43070</v>
      </c>
      <c r="G108" s="126">
        <v>2017</v>
      </c>
      <c r="H108" s="125" t="s">
        <v>6</v>
      </c>
      <c r="I108" s="125" t="str">
        <f t="shared" si="5"/>
        <v>TX</v>
      </c>
      <c r="J108" s="125" t="str">
        <f t="shared" si="6"/>
        <v>TX</v>
      </c>
      <c r="K108" s="213" t="str">
        <f t="shared" si="7"/>
        <v>South Central</v>
      </c>
      <c r="L108" s="125" t="str">
        <f>INDEX('State '!$A$1:$C$62,MATCH($I108,'State '!$B:$B,0),3)</f>
        <v>South Central</v>
      </c>
      <c r="M108" s="125" t="str">
        <f>INDEX('State '!$A$1:$C$62,MATCH($J108,'State '!$B:$B,0),3)</f>
        <v>South Central</v>
      </c>
      <c r="N108" s="125"/>
      <c r="O108" s="87"/>
      <c r="P108" s="87">
        <v>200</v>
      </c>
      <c r="Q108" s="87">
        <v>600</v>
      </c>
      <c r="R108" s="126">
        <v>30</v>
      </c>
      <c r="S108" s="125" t="s">
        <v>139</v>
      </c>
      <c r="T108" s="125" t="s">
        <v>390</v>
      </c>
      <c r="U108" s="125" t="s">
        <v>2151</v>
      </c>
      <c r="V108" s="125" t="s">
        <v>2256</v>
      </c>
      <c r="W108" s="103"/>
      <c r="X108" s="125"/>
      <c r="Y108" s="128"/>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c r="DW108" s="115"/>
      <c r="DX108" s="115"/>
      <c r="DY108" s="115"/>
      <c r="DZ108" s="115"/>
      <c r="EA108" s="115"/>
      <c r="EB108" s="115"/>
      <c r="EC108" s="115"/>
      <c r="ED108" s="115"/>
      <c r="EE108" s="115"/>
      <c r="EF108" s="115"/>
      <c r="EG108" s="115"/>
      <c r="EH108" s="115"/>
      <c r="EI108" s="115"/>
      <c r="EJ108" s="115"/>
      <c r="EK108" s="115"/>
      <c r="EL108" s="115"/>
      <c r="EM108" s="115"/>
      <c r="EN108" s="115"/>
      <c r="EO108" s="115"/>
      <c r="EP108" s="115"/>
      <c r="EQ108" s="115"/>
      <c r="ER108" s="115"/>
      <c r="ES108" s="115"/>
      <c r="ET108" s="115"/>
      <c r="EU108" s="115"/>
      <c r="EV108" s="115"/>
      <c r="EW108" s="115"/>
      <c r="EX108" s="115"/>
      <c r="EY108" s="115"/>
      <c r="EZ108" s="115"/>
      <c r="FA108" s="115"/>
      <c r="FB108" s="115"/>
      <c r="FC108" s="115"/>
      <c r="FD108" s="115"/>
      <c r="FE108" s="115"/>
      <c r="FF108" s="115"/>
      <c r="FG108" s="115"/>
      <c r="FH108" s="115"/>
      <c r="FI108" s="115"/>
      <c r="FJ108" s="115"/>
      <c r="FK108" s="115"/>
      <c r="FL108" s="115"/>
      <c r="FM108" s="115"/>
      <c r="FN108" s="115"/>
      <c r="FO108" s="115"/>
      <c r="FP108" s="115"/>
      <c r="FQ108" s="115"/>
      <c r="FR108" s="115"/>
      <c r="FS108" s="115"/>
      <c r="FT108" s="115"/>
      <c r="FU108" s="115"/>
      <c r="FV108" s="115"/>
      <c r="FW108" s="115"/>
      <c r="FX108" s="115"/>
      <c r="FY108" s="115"/>
      <c r="FZ108" s="115"/>
      <c r="GA108" s="115"/>
      <c r="GB108" s="115"/>
      <c r="GC108" s="115"/>
      <c r="GD108" s="115"/>
      <c r="GE108" s="115"/>
      <c r="GF108" s="115"/>
      <c r="GG108" s="115"/>
      <c r="GH108" s="115"/>
      <c r="GI108" s="115"/>
      <c r="GJ108" s="115"/>
      <c r="GK108" s="115"/>
      <c r="GL108" s="115"/>
      <c r="GM108" s="115"/>
      <c r="GN108" s="115"/>
      <c r="GO108" s="115"/>
      <c r="GP108" s="115"/>
      <c r="GQ108" s="115"/>
      <c r="GR108" s="115"/>
      <c r="GS108" s="115"/>
      <c r="GT108" s="115"/>
      <c r="GU108" s="115"/>
      <c r="GV108" s="115"/>
      <c r="GW108" s="115"/>
      <c r="GX108" s="115"/>
      <c r="GY108" s="115"/>
      <c r="GZ108" s="115"/>
      <c r="HA108" s="115"/>
      <c r="HB108" s="115"/>
      <c r="HC108" s="115"/>
      <c r="HD108" s="115"/>
      <c r="HE108" s="115"/>
      <c r="HF108" s="115"/>
      <c r="HG108" s="115"/>
      <c r="HH108" s="115"/>
      <c r="HI108" s="115"/>
      <c r="HJ108" s="115"/>
      <c r="HK108" s="115"/>
      <c r="HL108" s="115"/>
      <c r="HM108" s="115"/>
      <c r="HN108" s="115"/>
      <c r="HO108" s="115"/>
      <c r="HP108" s="115"/>
      <c r="HQ108" s="115"/>
      <c r="HR108" s="115"/>
      <c r="HS108" s="115"/>
      <c r="HT108" s="115"/>
      <c r="HU108" s="115"/>
      <c r="HV108" s="115"/>
      <c r="HW108" s="115"/>
      <c r="HX108" s="115"/>
      <c r="HY108" s="115"/>
      <c r="HZ108" s="115"/>
      <c r="IA108" s="115"/>
      <c r="IB108" s="115"/>
      <c r="IC108" s="115"/>
      <c r="ID108" s="115"/>
      <c r="IE108" s="115"/>
      <c r="IF108" s="115"/>
      <c r="IG108" s="115"/>
      <c r="IH108" s="115"/>
      <c r="II108" s="115"/>
      <c r="IJ108" s="115"/>
      <c r="IK108" s="115"/>
      <c r="IL108" s="115"/>
      <c r="IM108" s="115"/>
      <c r="IN108" s="115"/>
      <c r="IO108" s="115"/>
      <c r="IP108" s="115"/>
      <c r="IQ108" s="115"/>
      <c r="IR108" s="115"/>
      <c r="IS108" s="115"/>
      <c r="IT108" s="115"/>
      <c r="IU108" s="115"/>
      <c r="IV108" s="115"/>
      <c r="IW108" s="115"/>
      <c r="IX108" s="115"/>
      <c r="IY108" s="115"/>
      <c r="IZ108" s="115"/>
    </row>
    <row r="109" spans="1:260" ht="25.5" x14ac:dyDescent="0.2">
      <c r="A109" s="124">
        <v>43103</v>
      </c>
      <c r="B109" s="103" t="s">
        <v>2015</v>
      </c>
      <c r="C109" s="103" t="s">
        <v>263</v>
      </c>
      <c r="D109" s="103" t="s">
        <v>1945</v>
      </c>
      <c r="E109" s="103" t="s">
        <v>144</v>
      </c>
      <c r="F109" s="84">
        <v>43101</v>
      </c>
      <c r="G109" s="85">
        <v>2018</v>
      </c>
      <c r="H109" s="125" t="s">
        <v>2443</v>
      </c>
      <c r="I109" s="125" t="str">
        <f t="shared" si="5"/>
        <v>OH</v>
      </c>
      <c r="J109" s="125" t="str">
        <f t="shared" si="6"/>
        <v>KY</v>
      </c>
      <c r="K109" s="213" t="str">
        <f t="shared" ref="K109:K140" si="8">IF($L109=$M109,L109,CONCATENATE($L109,", ",IF(ISBLANK(N109),"",CONCATENATE(N109,", ")),$M109))</f>
        <v>Northeast, Midwest</v>
      </c>
      <c r="L109" s="125" t="str">
        <f>INDEX('State '!$A$1:$C$62,MATCH($I109,'State '!$B:$B,0),3)</f>
        <v>Northeast</v>
      </c>
      <c r="M109" s="125" t="str">
        <f>INDEX('State '!$A$1:$C$62,MATCH($J109,'State '!$B:$B,0),3)</f>
        <v>Midwest</v>
      </c>
      <c r="N109" s="125"/>
      <c r="O109" s="87">
        <v>1400</v>
      </c>
      <c r="P109" s="87">
        <v>160</v>
      </c>
      <c r="Q109" s="87">
        <v>1530</v>
      </c>
      <c r="R109" s="126">
        <v>36</v>
      </c>
      <c r="S109" s="125" t="s">
        <v>135</v>
      </c>
      <c r="T109" s="125" t="s">
        <v>390</v>
      </c>
      <c r="U109" s="125" t="s">
        <v>2115</v>
      </c>
      <c r="V109" s="125" t="s">
        <v>2259</v>
      </c>
      <c r="W109" s="103" t="s">
        <v>2591</v>
      </c>
      <c r="X109" s="195" t="s">
        <v>2636</v>
      </c>
      <c r="Y109" s="115"/>
    </row>
    <row r="110" spans="1:260" s="20" customFormat="1" ht="25.5" x14ac:dyDescent="0.2">
      <c r="A110" s="124">
        <v>43068</v>
      </c>
      <c r="B110" s="103" t="s">
        <v>2027</v>
      </c>
      <c r="C110" s="103" t="s">
        <v>200</v>
      </c>
      <c r="D110" s="103" t="s">
        <v>1945</v>
      </c>
      <c r="E110" s="103" t="s">
        <v>144</v>
      </c>
      <c r="F110" s="84">
        <v>43039</v>
      </c>
      <c r="G110" s="85">
        <v>2017</v>
      </c>
      <c r="H110" s="125" t="s">
        <v>2471</v>
      </c>
      <c r="I110" s="125" t="str">
        <f t="shared" si="5"/>
        <v>PA</v>
      </c>
      <c r="J110" s="125" t="str">
        <f t="shared" si="6"/>
        <v>MS</v>
      </c>
      <c r="K110" s="213" t="str">
        <f t="shared" si="8"/>
        <v>Northeast, Midwest, South Central</v>
      </c>
      <c r="L110" s="125" t="str">
        <f>INDEX('State '!$A$1:$C$62,MATCH($I110,'State '!$B:$B,0),3)</f>
        <v>Northeast</v>
      </c>
      <c r="M110" s="125" t="str">
        <f>INDEX('State '!$A$1:$C$62,MATCH($J110,'State '!$B:$B,0),3)</f>
        <v>South Central</v>
      </c>
      <c r="N110" s="125" t="s">
        <v>9</v>
      </c>
      <c r="O110" s="87">
        <v>256</v>
      </c>
      <c r="P110" s="87"/>
      <c r="Q110" s="87">
        <v>320</v>
      </c>
      <c r="R110" s="126"/>
      <c r="S110" s="125" t="s">
        <v>135</v>
      </c>
      <c r="T110" s="125" t="s">
        <v>390</v>
      </c>
      <c r="U110" s="125" t="s">
        <v>2175</v>
      </c>
      <c r="V110" s="125" t="s">
        <v>2259</v>
      </c>
      <c r="W110" s="103"/>
      <c r="X110" s="125"/>
      <c r="Y110" s="128"/>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c r="DW110" s="115"/>
      <c r="DX110" s="115"/>
      <c r="DY110" s="115"/>
      <c r="DZ110" s="115"/>
      <c r="EA110" s="115"/>
      <c r="EB110" s="115"/>
      <c r="EC110" s="115"/>
      <c r="ED110" s="115"/>
      <c r="EE110" s="115"/>
      <c r="EF110" s="115"/>
      <c r="EG110" s="115"/>
      <c r="EH110" s="115"/>
      <c r="EI110" s="115"/>
      <c r="EJ110" s="115"/>
      <c r="EK110" s="115"/>
      <c r="EL110" s="115"/>
      <c r="EM110" s="115"/>
      <c r="EN110" s="115"/>
      <c r="EO110" s="115"/>
      <c r="EP110" s="115"/>
      <c r="EQ110" s="115"/>
      <c r="ER110" s="115"/>
      <c r="ES110" s="115"/>
      <c r="ET110" s="115"/>
      <c r="EU110" s="115"/>
      <c r="EV110" s="115"/>
      <c r="EW110" s="115"/>
      <c r="EX110" s="115"/>
      <c r="EY110" s="115"/>
      <c r="EZ110" s="115"/>
      <c r="FA110" s="115"/>
      <c r="FB110" s="115"/>
      <c r="FC110" s="115"/>
      <c r="FD110" s="115"/>
      <c r="FE110" s="115"/>
      <c r="FF110" s="115"/>
      <c r="FG110" s="115"/>
      <c r="FH110" s="115"/>
      <c r="FI110" s="115"/>
      <c r="FJ110" s="115"/>
      <c r="FK110" s="115"/>
      <c r="FL110" s="115"/>
      <c r="FM110" s="115"/>
      <c r="FN110" s="115"/>
      <c r="FO110" s="115"/>
      <c r="FP110" s="115"/>
      <c r="FQ110" s="115"/>
      <c r="FR110" s="115"/>
      <c r="FS110" s="115"/>
      <c r="FT110" s="115"/>
      <c r="FU110" s="115"/>
      <c r="FV110" s="115"/>
      <c r="FW110" s="115"/>
      <c r="FX110" s="115"/>
      <c r="FY110" s="115"/>
      <c r="FZ110" s="115"/>
      <c r="GA110" s="115"/>
      <c r="GB110" s="115"/>
      <c r="GC110" s="115"/>
      <c r="GD110" s="115"/>
      <c r="GE110" s="115"/>
      <c r="GF110" s="115"/>
      <c r="GG110" s="115"/>
      <c r="GH110" s="115"/>
      <c r="GI110" s="115"/>
      <c r="GJ110" s="115"/>
      <c r="GK110" s="115"/>
      <c r="GL110" s="115"/>
      <c r="GM110" s="115"/>
      <c r="GN110" s="115"/>
      <c r="GO110" s="115"/>
      <c r="GP110" s="115"/>
      <c r="GQ110" s="115"/>
      <c r="GR110" s="115"/>
      <c r="GS110" s="115"/>
      <c r="GT110" s="115"/>
      <c r="GU110" s="115"/>
      <c r="GV110" s="115"/>
      <c r="GW110" s="115"/>
      <c r="GX110" s="115"/>
      <c r="GY110" s="115"/>
      <c r="GZ110" s="115"/>
      <c r="HA110" s="115"/>
      <c r="HB110" s="115"/>
      <c r="HC110" s="115"/>
      <c r="HD110" s="115"/>
      <c r="HE110" s="115"/>
      <c r="HF110" s="115"/>
      <c r="HG110" s="115"/>
      <c r="HH110" s="115"/>
      <c r="HI110" s="115"/>
      <c r="HJ110" s="115"/>
      <c r="HK110" s="115"/>
      <c r="HL110" s="115"/>
      <c r="HM110" s="115"/>
      <c r="HN110" s="115"/>
      <c r="HO110" s="115"/>
      <c r="HP110" s="115"/>
      <c r="HQ110" s="115"/>
      <c r="HR110" s="115"/>
      <c r="HS110" s="115"/>
      <c r="HT110" s="115"/>
      <c r="HU110" s="115"/>
      <c r="HV110" s="115"/>
      <c r="HW110" s="115"/>
      <c r="HX110" s="115"/>
      <c r="HY110" s="115"/>
      <c r="HZ110" s="115"/>
      <c r="IA110" s="115"/>
      <c r="IB110" s="115"/>
      <c r="IC110" s="115"/>
      <c r="ID110" s="115"/>
      <c r="IE110" s="115"/>
      <c r="IF110" s="115"/>
      <c r="IG110" s="115"/>
      <c r="IH110" s="115"/>
      <c r="II110" s="115"/>
      <c r="IJ110" s="115"/>
      <c r="IK110" s="115"/>
      <c r="IL110" s="115"/>
      <c r="IM110" s="115"/>
      <c r="IN110" s="115"/>
      <c r="IO110" s="115"/>
      <c r="IP110" s="115"/>
      <c r="IQ110" s="115"/>
      <c r="IR110" s="115"/>
      <c r="IS110" s="115"/>
      <c r="IT110" s="115"/>
      <c r="IU110" s="115"/>
      <c r="IV110" s="115"/>
      <c r="IW110" s="115"/>
      <c r="IX110" s="115"/>
      <c r="IY110" s="115"/>
      <c r="IZ110" s="115"/>
    </row>
    <row r="111" spans="1:260" s="20" customFormat="1" x14ac:dyDescent="0.2">
      <c r="A111" s="124">
        <v>43068</v>
      </c>
      <c r="B111" s="103" t="s">
        <v>2025</v>
      </c>
      <c r="C111" s="103" t="s">
        <v>200</v>
      </c>
      <c r="D111" s="103" t="s">
        <v>1945</v>
      </c>
      <c r="E111" s="103" t="s">
        <v>144</v>
      </c>
      <c r="F111" s="84">
        <v>43039</v>
      </c>
      <c r="G111" s="85">
        <v>2017</v>
      </c>
      <c r="H111" s="125" t="s">
        <v>2026</v>
      </c>
      <c r="I111" s="125" t="str">
        <f t="shared" si="5"/>
        <v>PA</v>
      </c>
      <c r="J111" s="125" t="str">
        <f t="shared" si="6"/>
        <v>KY</v>
      </c>
      <c r="K111" s="213" t="str">
        <f t="shared" si="8"/>
        <v>Northeast, Midwest</v>
      </c>
      <c r="L111" s="125" t="str">
        <f>INDEX('State '!$A$1:$C$62,MATCH($I111,'State '!$B:$B,0),3)</f>
        <v>Northeast</v>
      </c>
      <c r="M111" s="125" t="str">
        <f>INDEX('State '!$A$1:$C$62,MATCH($J111,'State '!$B:$B,0),3)</f>
        <v>Midwest</v>
      </c>
      <c r="N111" s="125"/>
      <c r="O111" s="87">
        <v>127</v>
      </c>
      <c r="P111" s="87"/>
      <c r="Q111" s="87">
        <v>200</v>
      </c>
      <c r="R111" s="126"/>
      <c r="S111" s="125" t="s">
        <v>135</v>
      </c>
      <c r="T111" s="125" t="s">
        <v>390</v>
      </c>
      <c r="U111" s="125" t="s">
        <v>2175</v>
      </c>
      <c r="V111" s="125" t="s">
        <v>2259</v>
      </c>
      <c r="W111" s="103"/>
      <c r="X111" s="125"/>
      <c r="Y111" s="128"/>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c r="DW111" s="115"/>
      <c r="DX111" s="115"/>
      <c r="DY111" s="115"/>
      <c r="DZ111" s="115"/>
      <c r="EA111" s="115"/>
      <c r="EB111" s="115"/>
      <c r="EC111" s="115"/>
      <c r="ED111" s="115"/>
      <c r="EE111" s="115"/>
      <c r="EF111" s="115"/>
      <c r="EG111" s="115"/>
      <c r="EH111" s="115"/>
      <c r="EI111" s="115"/>
      <c r="EJ111" s="115"/>
      <c r="EK111" s="115"/>
      <c r="EL111" s="115"/>
      <c r="EM111" s="115"/>
      <c r="EN111" s="115"/>
      <c r="EO111" s="115"/>
      <c r="EP111" s="115"/>
      <c r="EQ111" s="115"/>
      <c r="ER111" s="115"/>
      <c r="ES111" s="115"/>
      <c r="ET111" s="115"/>
      <c r="EU111" s="115"/>
      <c r="EV111" s="115"/>
      <c r="EW111" s="115"/>
      <c r="EX111" s="115"/>
      <c r="EY111" s="115"/>
      <c r="EZ111" s="115"/>
      <c r="FA111" s="115"/>
      <c r="FB111" s="115"/>
      <c r="FC111" s="115"/>
      <c r="FD111" s="115"/>
      <c r="FE111" s="115"/>
      <c r="FF111" s="115"/>
      <c r="FG111" s="115"/>
      <c r="FH111" s="115"/>
      <c r="FI111" s="115"/>
      <c r="FJ111" s="115"/>
      <c r="FK111" s="115"/>
      <c r="FL111" s="115"/>
      <c r="FM111" s="115"/>
      <c r="FN111" s="115"/>
      <c r="FO111" s="115"/>
      <c r="FP111" s="115"/>
      <c r="FQ111" s="115"/>
      <c r="FR111" s="115"/>
      <c r="FS111" s="115"/>
      <c r="FT111" s="115"/>
      <c r="FU111" s="115"/>
      <c r="FV111" s="115"/>
      <c r="FW111" s="115"/>
      <c r="FX111" s="115"/>
      <c r="FY111" s="115"/>
      <c r="FZ111" s="115"/>
      <c r="GA111" s="115"/>
      <c r="GB111" s="115"/>
      <c r="GC111" s="115"/>
      <c r="GD111" s="115"/>
      <c r="GE111" s="115"/>
      <c r="GF111" s="115"/>
      <c r="GG111" s="115"/>
      <c r="GH111" s="115"/>
      <c r="GI111" s="115"/>
      <c r="GJ111" s="115"/>
      <c r="GK111" s="115"/>
      <c r="GL111" s="115"/>
      <c r="GM111" s="115"/>
      <c r="GN111" s="115"/>
      <c r="GO111" s="115"/>
      <c r="GP111" s="115"/>
      <c r="GQ111" s="115"/>
      <c r="GR111" s="115"/>
      <c r="GS111" s="115"/>
      <c r="GT111" s="115"/>
      <c r="GU111" s="115"/>
      <c r="GV111" s="115"/>
      <c r="GW111" s="115"/>
      <c r="GX111" s="115"/>
      <c r="GY111" s="115"/>
      <c r="GZ111" s="115"/>
      <c r="HA111" s="115"/>
      <c r="HB111" s="115"/>
      <c r="HC111" s="115"/>
      <c r="HD111" s="115"/>
      <c r="HE111" s="115"/>
      <c r="HF111" s="115"/>
      <c r="HG111" s="115"/>
      <c r="HH111" s="115"/>
      <c r="HI111" s="115"/>
      <c r="HJ111" s="115"/>
      <c r="HK111" s="115"/>
      <c r="HL111" s="115"/>
      <c r="HM111" s="115"/>
      <c r="HN111" s="115"/>
      <c r="HO111" s="115"/>
      <c r="HP111" s="115"/>
      <c r="HQ111" s="115"/>
      <c r="HR111" s="115"/>
      <c r="HS111" s="115"/>
      <c r="HT111" s="115"/>
      <c r="HU111" s="115"/>
      <c r="HV111" s="115"/>
      <c r="HW111" s="115"/>
      <c r="HX111" s="115"/>
      <c r="HY111" s="115"/>
      <c r="HZ111" s="115"/>
      <c r="IA111" s="115"/>
      <c r="IB111" s="115"/>
      <c r="IC111" s="115"/>
      <c r="ID111" s="115"/>
      <c r="IE111" s="115"/>
      <c r="IF111" s="115"/>
      <c r="IG111" s="115"/>
      <c r="IH111" s="115"/>
      <c r="II111" s="115"/>
      <c r="IJ111" s="115"/>
      <c r="IK111" s="115"/>
      <c r="IL111" s="115"/>
      <c r="IM111" s="115"/>
      <c r="IN111" s="115"/>
      <c r="IO111" s="115"/>
      <c r="IP111" s="115"/>
      <c r="IQ111" s="115"/>
      <c r="IR111" s="115"/>
      <c r="IS111" s="115"/>
      <c r="IT111" s="115"/>
      <c r="IU111" s="115"/>
      <c r="IV111" s="115"/>
      <c r="IW111" s="115"/>
      <c r="IX111" s="115"/>
      <c r="IY111" s="115"/>
      <c r="IZ111" s="115"/>
    </row>
    <row r="112" spans="1:260" x14ac:dyDescent="0.2">
      <c r="A112" s="124">
        <v>43068</v>
      </c>
      <c r="B112" s="103" t="s">
        <v>1887</v>
      </c>
      <c r="C112" s="104" t="s">
        <v>207</v>
      </c>
      <c r="D112" s="103" t="s">
        <v>141</v>
      </c>
      <c r="E112" s="103" t="s">
        <v>144</v>
      </c>
      <c r="F112" s="84">
        <v>43040</v>
      </c>
      <c r="G112" s="85">
        <v>2017</v>
      </c>
      <c r="H112" s="125" t="s">
        <v>792</v>
      </c>
      <c r="I112" s="125" t="str">
        <f t="shared" si="5"/>
        <v>NY</v>
      </c>
      <c r="J112" s="125" t="str">
        <f t="shared" si="6"/>
        <v>CT</v>
      </c>
      <c r="K112" s="213" t="str">
        <f t="shared" si="8"/>
        <v>Northeast</v>
      </c>
      <c r="L112" s="125" t="str">
        <f>INDEX('State '!$A$1:$C$62,MATCH($I112,'State '!$B:$B,0),3)</f>
        <v>Northeast</v>
      </c>
      <c r="M112" s="125" t="str">
        <f>INDEX('State '!$A$1:$C$62,MATCH($J112,'State '!$B:$B,0),3)</f>
        <v>Northeast</v>
      </c>
      <c r="N112" s="125"/>
      <c r="O112" s="87">
        <v>85.6</v>
      </c>
      <c r="P112" s="87">
        <v>13.3</v>
      </c>
      <c r="Q112" s="87">
        <v>72.099999999999994</v>
      </c>
      <c r="R112" s="126" t="s">
        <v>393</v>
      </c>
      <c r="S112" s="125" t="s">
        <v>135</v>
      </c>
      <c r="T112" s="125" t="s">
        <v>390</v>
      </c>
      <c r="U112" s="125" t="s">
        <v>2192</v>
      </c>
      <c r="V112" s="125" t="s">
        <v>2259</v>
      </c>
      <c r="W112" s="103"/>
      <c r="X112" s="125"/>
    </row>
    <row r="113" spans="1:260" s="20" customFormat="1" x14ac:dyDescent="0.2">
      <c r="A113" s="124">
        <v>43068</v>
      </c>
      <c r="B113" s="104" t="s">
        <v>2469</v>
      </c>
      <c r="C113" s="104" t="s">
        <v>2107</v>
      </c>
      <c r="D113" s="104" t="s">
        <v>141</v>
      </c>
      <c r="E113" s="146" t="s">
        <v>144</v>
      </c>
      <c r="F113" s="86">
        <v>42987</v>
      </c>
      <c r="G113" s="147">
        <v>2017</v>
      </c>
      <c r="H113" s="125" t="s">
        <v>20</v>
      </c>
      <c r="I113" s="125" t="str">
        <f t="shared" si="5"/>
        <v>NJ</v>
      </c>
      <c r="J113" s="125" t="str">
        <f t="shared" si="6"/>
        <v>NJ</v>
      </c>
      <c r="K113" s="213" t="str">
        <f t="shared" si="8"/>
        <v>Northeast</v>
      </c>
      <c r="L113" s="125" t="str">
        <f>INDEX('State '!$A$1:$C$62,MATCH($I113,'State '!$B:$B,0),3)</f>
        <v>Northeast</v>
      </c>
      <c r="M113" s="125" t="str">
        <f>INDEX('State '!$A$1:$C$62,MATCH($J113,'State '!$B:$B,0),3)</f>
        <v>Northeast</v>
      </c>
      <c r="N113" s="125"/>
      <c r="O113" s="148">
        <v>26.7</v>
      </c>
      <c r="P113" s="148"/>
      <c r="Q113" s="148">
        <v>20</v>
      </c>
      <c r="R113" s="87"/>
      <c r="S113" s="149" t="s">
        <v>135</v>
      </c>
      <c r="T113" s="150" t="s">
        <v>390</v>
      </c>
      <c r="U113" s="151" t="s">
        <v>2108</v>
      </c>
      <c r="V113" s="125" t="s">
        <v>2256</v>
      </c>
      <c r="W113" s="103"/>
      <c r="X113" s="125"/>
    </row>
    <row r="114" spans="1:260" s="20" customFormat="1" x14ac:dyDescent="0.2">
      <c r="A114" s="124">
        <v>43068</v>
      </c>
      <c r="B114" s="103" t="s">
        <v>2467</v>
      </c>
      <c r="C114" s="103" t="s">
        <v>2468</v>
      </c>
      <c r="D114" s="103" t="s">
        <v>141</v>
      </c>
      <c r="E114" s="103" t="s">
        <v>398</v>
      </c>
      <c r="F114" s="84"/>
      <c r="G114" s="85">
        <v>2018</v>
      </c>
      <c r="H114" s="125" t="s">
        <v>2296</v>
      </c>
      <c r="I114" s="125" t="str">
        <f t="shared" si="5"/>
        <v>LA</v>
      </c>
      <c r="J114" s="125" t="str">
        <f t="shared" si="6"/>
        <v>TX</v>
      </c>
      <c r="K114" s="213" t="str">
        <f t="shared" si="8"/>
        <v>South Central</v>
      </c>
      <c r="L114" s="125" t="str">
        <f>INDEX('State '!$A$1:$C$62,MATCH($I114,'State '!$B:$B,0),3)</f>
        <v>South Central</v>
      </c>
      <c r="M114" s="125" t="str">
        <f>INDEX('State '!$A$1:$C$62,MATCH($J114,'State '!$B:$B,0),3)</f>
        <v>South Central</v>
      </c>
      <c r="N114" s="125"/>
      <c r="O114" s="87">
        <v>383</v>
      </c>
      <c r="P114" s="87">
        <v>69</v>
      </c>
      <c r="Q114" s="87">
        <v>2500</v>
      </c>
      <c r="R114" s="126">
        <v>42</v>
      </c>
      <c r="S114" s="125" t="s">
        <v>135</v>
      </c>
      <c r="T114" s="125" t="s">
        <v>390</v>
      </c>
      <c r="U114" s="125" t="s">
        <v>2351</v>
      </c>
      <c r="V114" s="125" t="s">
        <v>2259</v>
      </c>
      <c r="W114" s="103"/>
      <c r="X114" s="103"/>
      <c r="Y114" s="128"/>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115"/>
      <c r="EC114" s="115"/>
      <c r="ED114" s="115"/>
      <c r="EE114" s="115"/>
      <c r="EF114" s="115"/>
      <c r="EG114" s="115"/>
      <c r="EH114" s="115"/>
      <c r="EI114" s="115"/>
      <c r="EJ114" s="115"/>
      <c r="EK114" s="115"/>
      <c r="EL114" s="115"/>
      <c r="EM114" s="115"/>
      <c r="EN114" s="115"/>
      <c r="EO114" s="115"/>
      <c r="EP114" s="115"/>
      <c r="EQ114" s="115"/>
      <c r="ER114" s="115"/>
      <c r="ES114" s="115"/>
      <c r="ET114" s="115"/>
      <c r="EU114" s="115"/>
      <c r="EV114" s="115"/>
      <c r="EW114" s="115"/>
      <c r="EX114" s="115"/>
      <c r="EY114" s="115"/>
      <c r="EZ114" s="115"/>
      <c r="FA114" s="115"/>
      <c r="FB114" s="115"/>
      <c r="FC114" s="115"/>
      <c r="FD114" s="115"/>
      <c r="FE114" s="115"/>
      <c r="FF114" s="115"/>
      <c r="FG114" s="115"/>
      <c r="FH114" s="115"/>
      <c r="FI114" s="115"/>
      <c r="FJ114" s="115"/>
      <c r="FK114" s="115"/>
      <c r="FL114" s="115"/>
      <c r="FM114" s="115"/>
      <c r="FN114" s="115"/>
      <c r="FO114" s="115"/>
      <c r="FP114" s="115"/>
      <c r="FQ114" s="115"/>
      <c r="FR114" s="115"/>
      <c r="FS114" s="115"/>
      <c r="FT114" s="115"/>
      <c r="FU114" s="115"/>
      <c r="FV114" s="115"/>
      <c r="FW114" s="115"/>
      <c r="FX114" s="115"/>
      <c r="FY114" s="115"/>
      <c r="FZ114" s="115"/>
      <c r="GA114" s="115"/>
      <c r="GB114" s="115"/>
      <c r="GC114" s="115"/>
      <c r="GD114" s="115"/>
      <c r="GE114" s="115"/>
      <c r="GF114" s="115"/>
      <c r="GG114" s="115"/>
      <c r="GH114" s="115"/>
      <c r="GI114" s="115"/>
      <c r="GJ114" s="115"/>
      <c r="GK114" s="115"/>
      <c r="GL114" s="115"/>
      <c r="GM114" s="115"/>
      <c r="GN114" s="115"/>
      <c r="GO114" s="115"/>
      <c r="GP114" s="115"/>
      <c r="GQ114" s="115"/>
      <c r="GR114" s="115"/>
      <c r="GS114" s="115"/>
      <c r="GT114" s="115"/>
      <c r="GU114" s="115"/>
      <c r="GV114" s="115"/>
      <c r="GW114" s="115"/>
      <c r="GX114" s="115"/>
      <c r="GY114" s="115"/>
      <c r="GZ114" s="115"/>
      <c r="HA114" s="115"/>
      <c r="HB114" s="115"/>
      <c r="HC114" s="115"/>
      <c r="HD114" s="115"/>
      <c r="HE114" s="115"/>
      <c r="HF114" s="115"/>
      <c r="HG114" s="115"/>
      <c r="HH114" s="115"/>
      <c r="HI114" s="115"/>
      <c r="HJ114" s="115"/>
      <c r="HK114" s="115"/>
      <c r="HL114" s="115"/>
      <c r="HM114" s="115"/>
      <c r="HN114" s="115"/>
      <c r="HO114" s="115"/>
      <c r="HP114" s="115"/>
      <c r="HQ114" s="115"/>
      <c r="HR114" s="115"/>
      <c r="HS114" s="115"/>
      <c r="HT114" s="115"/>
      <c r="HU114" s="115"/>
      <c r="HV114" s="115"/>
      <c r="HW114" s="115"/>
      <c r="HX114" s="115"/>
      <c r="HY114" s="115"/>
      <c r="HZ114" s="115"/>
      <c r="IA114" s="115"/>
      <c r="IB114" s="115"/>
      <c r="IC114" s="115"/>
      <c r="ID114" s="115"/>
      <c r="IE114" s="115"/>
      <c r="IF114" s="115"/>
      <c r="IG114" s="115"/>
      <c r="IH114" s="115"/>
      <c r="II114" s="115"/>
      <c r="IJ114" s="115"/>
      <c r="IK114" s="115"/>
      <c r="IL114" s="115"/>
      <c r="IM114" s="115"/>
      <c r="IN114" s="115"/>
      <c r="IO114" s="115"/>
      <c r="IP114" s="115"/>
      <c r="IQ114" s="115"/>
      <c r="IR114" s="115"/>
      <c r="IS114" s="115"/>
      <c r="IT114" s="115"/>
      <c r="IU114" s="115"/>
      <c r="IV114" s="115"/>
      <c r="IW114" s="115"/>
      <c r="IX114" s="115"/>
      <c r="IY114" s="115"/>
      <c r="IZ114" s="115"/>
    </row>
    <row r="115" spans="1:260" x14ac:dyDescent="0.2">
      <c r="A115" s="124">
        <v>43068</v>
      </c>
      <c r="B115" s="103" t="s">
        <v>2492</v>
      </c>
      <c r="C115" s="104" t="s">
        <v>1942</v>
      </c>
      <c r="D115" s="104" t="s">
        <v>1945</v>
      </c>
      <c r="E115" s="103" t="s">
        <v>398</v>
      </c>
      <c r="F115" s="84"/>
      <c r="G115" s="85">
        <v>2019</v>
      </c>
      <c r="H115" s="125" t="s">
        <v>2234</v>
      </c>
      <c r="I115" s="125" t="str">
        <f t="shared" si="5"/>
        <v>MS</v>
      </c>
      <c r="J115" s="125" t="str">
        <f t="shared" si="6"/>
        <v>TX</v>
      </c>
      <c r="K115" s="213" t="str">
        <f t="shared" si="8"/>
        <v>South Central</v>
      </c>
      <c r="L115" s="125" t="str">
        <f>INDEX('State '!$A$1:$C$62,MATCH($I115,'State '!$B:$B,0),3)</f>
        <v>South Central</v>
      </c>
      <c r="M115" s="125" t="str">
        <f>INDEX('State '!$A$1:$C$62,MATCH($J115,'State '!$B:$B,0),3)</f>
        <v>South Central</v>
      </c>
      <c r="N115" s="125"/>
      <c r="O115" s="87">
        <v>167.4</v>
      </c>
      <c r="P115" s="87"/>
      <c r="Q115" s="87">
        <v>475</v>
      </c>
      <c r="R115" s="126"/>
      <c r="S115" s="125" t="s">
        <v>135</v>
      </c>
      <c r="T115" s="125" t="s">
        <v>390</v>
      </c>
      <c r="U115" s="125" t="s">
        <v>2235</v>
      </c>
      <c r="V115" s="125" t="s">
        <v>2259</v>
      </c>
      <c r="W115" s="103"/>
      <c r="X115" s="125"/>
    </row>
    <row r="116" spans="1:260" s="20" customFormat="1" ht="25.5" x14ac:dyDescent="0.2">
      <c r="A116" s="124">
        <v>43068</v>
      </c>
      <c r="B116" s="103" t="s">
        <v>2237</v>
      </c>
      <c r="C116" s="103" t="s">
        <v>200</v>
      </c>
      <c r="D116" s="103" t="s">
        <v>1945</v>
      </c>
      <c r="E116" s="103" t="s">
        <v>144</v>
      </c>
      <c r="F116" s="84">
        <v>42948</v>
      </c>
      <c r="G116" s="85">
        <v>2017</v>
      </c>
      <c r="H116" s="125" t="s">
        <v>2238</v>
      </c>
      <c r="I116" s="125" t="str">
        <f t="shared" si="5"/>
        <v>PA</v>
      </c>
      <c r="J116" s="125" t="str">
        <f t="shared" si="6"/>
        <v>LA</v>
      </c>
      <c r="K116" s="213" t="str">
        <f t="shared" si="8"/>
        <v>Northeast, Midwest, South Central</v>
      </c>
      <c r="L116" s="125" t="str">
        <f>INDEX('State '!$A$1:$C$62,MATCH($I116,'State '!$B:$B,0),3)</f>
        <v>Northeast</v>
      </c>
      <c r="M116" s="125" t="str">
        <f>INDEX('State '!$A$1:$C$62,MATCH($J116,'State '!$B:$B,0),3)</f>
        <v>South Central</v>
      </c>
      <c r="N116" s="125" t="s">
        <v>9</v>
      </c>
      <c r="O116" s="87">
        <v>26.5</v>
      </c>
      <c r="P116" s="87"/>
      <c r="Q116" s="87">
        <v>400</v>
      </c>
      <c r="R116" s="126"/>
      <c r="S116" s="125" t="s">
        <v>135</v>
      </c>
      <c r="T116" s="125" t="s">
        <v>390</v>
      </c>
      <c r="U116" s="125" t="s">
        <v>2077</v>
      </c>
      <c r="V116" s="125" t="s">
        <v>2259</v>
      </c>
      <c r="W116" s="103"/>
      <c r="X116" s="125"/>
      <c r="Y116" s="128"/>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c r="DW116" s="115"/>
      <c r="DX116" s="115"/>
      <c r="DY116" s="115"/>
      <c r="DZ116" s="115"/>
      <c r="EA116" s="115"/>
      <c r="EB116" s="115"/>
      <c r="EC116" s="115"/>
      <c r="ED116" s="115"/>
      <c r="EE116" s="115"/>
      <c r="EF116" s="115"/>
      <c r="EG116" s="115"/>
      <c r="EH116" s="115"/>
      <c r="EI116" s="115"/>
      <c r="EJ116" s="115"/>
      <c r="EK116" s="115"/>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c r="FL116" s="115"/>
      <c r="FM116" s="115"/>
      <c r="FN116" s="115"/>
      <c r="FO116" s="115"/>
      <c r="FP116" s="115"/>
      <c r="FQ116" s="115"/>
      <c r="FR116" s="115"/>
      <c r="FS116" s="115"/>
      <c r="FT116" s="115"/>
      <c r="FU116" s="115"/>
      <c r="FV116" s="115"/>
      <c r="FW116" s="115"/>
      <c r="FX116" s="115"/>
      <c r="FY116" s="115"/>
      <c r="FZ116" s="115"/>
      <c r="GA116" s="115"/>
      <c r="GB116" s="115"/>
      <c r="GC116" s="115"/>
      <c r="GD116" s="115"/>
      <c r="GE116" s="115"/>
      <c r="GF116" s="115"/>
      <c r="GG116" s="115"/>
      <c r="GH116" s="115"/>
      <c r="GI116" s="115"/>
      <c r="GJ116" s="115"/>
      <c r="GK116" s="115"/>
      <c r="GL116" s="115"/>
      <c r="GM116" s="115"/>
      <c r="GN116" s="115"/>
      <c r="GO116" s="115"/>
      <c r="GP116" s="115"/>
      <c r="GQ116" s="115"/>
      <c r="GR116" s="115"/>
      <c r="GS116" s="115"/>
      <c r="GT116" s="115"/>
      <c r="GU116" s="115"/>
      <c r="GV116" s="115"/>
      <c r="GW116" s="115"/>
      <c r="GX116" s="115"/>
      <c r="GY116" s="115"/>
      <c r="GZ116" s="115"/>
      <c r="HA116" s="115"/>
      <c r="HB116" s="115"/>
      <c r="HC116" s="115"/>
      <c r="HD116" s="115"/>
      <c r="HE116" s="115"/>
      <c r="HF116" s="115"/>
      <c r="HG116" s="115"/>
      <c r="HH116" s="115"/>
      <c r="HI116" s="115"/>
      <c r="HJ116" s="115"/>
      <c r="HK116" s="115"/>
      <c r="HL116" s="115"/>
      <c r="HM116" s="115"/>
      <c r="HN116" s="115"/>
      <c r="HO116" s="115"/>
      <c r="HP116" s="115"/>
      <c r="HQ116" s="115"/>
      <c r="HR116" s="115"/>
      <c r="HS116" s="115"/>
      <c r="HT116" s="115"/>
      <c r="HU116" s="115"/>
      <c r="HV116" s="115"/>
      <c r="HW116" s="115"/>
      <c r="HX116" s="115"/>
      <c r="HY116" s="115"/>
      <c r="HZ116" s="115"/>
      <c r="IA116" s="115"/>
      <c r="IB116" s="115"/>
      <c r="IC116" s="115"/>
      <c r="ID116" s="115"/>
      <c r="IE116" s="115"/>
      <c r="IF116" s="115"/>
      <c r="IG116" s="115"/>
      <c r="IH116" s="115"/>
      <c r="II116" s="115"/>
      <c r="IJ116" s="115"/>
      <c r="IK116" s="115"/>
      <c r="IL116" s="115"/>
      <c r="IM116" s="115"/>
      <c r="IN116" s="115"/>
      <c r="IO116" s="115"/>
      <c r="IP116" s="115"/>
      <c r="IQ116" s="115"/>
      <c r="IR116" s="115"/>
      <c r="IS116" s="115"/>
      <c r="IT116" s="115"/>
      <c r="IU116" s="115"/>
      <c r="IV116" s="115"/>
      <c r="IW116" s="115"/>
      <c r="IX116" s="115"/>
      <c r="IY116" s="115"/>
      <c r="IZ116" s="115"/>
    </row>
    <row r="117" spans="1:260" x14ac:dyDescent="0.2">
      <c r="A117" s="124">
        <v>43068</v>
      </c>
      <c r="B117" s="103" t="s">
        <v>2176</v>
      </c>
      <c r="C117" s="103" t="s">
        <v>225</v>
      </c>
      <c r="D117" s="103" t="s">
        <v>141</v>
      </c>
      <c r="E117" s="146" t="s">
        <v>144</v>
      </c>
      <c r="F117" s="84">
        <v>43005</v>
      </c>
      <c r="G117" s="85">
        <v>2017</v>
      </c>
      <c r="H117" s="125" t="s">
        <v>1768</v>
      </c>
      <c r="I117" s="125" t="str">
        <f t="shared" si="5"/>
        <v>PA</v>
      </c>
      <c r="J117" s="125" t="str">
        <f t="shared" si="6"/>
        <v>VA</v>
      </c>
      <c r="K117" s="213" t="str">
        <f t="shared" si="8"/>
        <v>Northeast</v>
      </c>
      <c r="L117" s="125" t="str">
        <f>INDEX('State '!$A$1:$C$62,MATCH($I117,'State '!$B:$B,0),3)</f>
        <v>Northeast</v>
      </c>
      <c r="M117" s="125" t="str">
        <f>INDEX('State '!$A$1:$C$62,MATCH($J117,'State '!$B:$B,0),3)</f>
        <v>Northeast</v>
      </c>
      <c r="N117" s="125"/>
      <c r="O117" s="87">
        <v>210</v>
      </c>
      <c r="P117" s="87"/>
      <c r="Q117" s="87">
        <v>155</v>
      </c>
      <c r="R117" s="126"/>
      <c r="S117" s="125" t="s">
        <v>135</v>
      </c>
      <c r="T117" s="125" t="s">
        <v>390</v>
      </c>
      <c r="U117" s="125" t="s">
        <v>2177</v>
      </c>
      <c r="V117" s="125" t="s">
        <v>2259</v>
      </c>
      <c r="W117" s="103"/>
      <c r="X117" s="125"/>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c r="IV117" s="20"/>
      <c r="IW117" s="20"/>
      <c r="IX117" s="20"/>
      <c r="IY117" s="20"/>
      <c r="IZ117" s="20"/>
    </row>
    <row r="118" spans="1:260" s="20" customFormat="1" x14ac:dyDescent="0.2">
      <c r="A118" s="124">
        <v>43068</v>
      </c>
      <c r="B118" s="103" t="s">
        <v>2410</v>
      </c>
      <c r="C118" s="103" t="s">
        <v>225</v>
      </c>
      <c r="D118" s="103" t="s">
        <v>141</v>
      </c>
      <c r="E118" s="146" t="s">
        <v>144</v>
      </c>
      <c r="F118" s="84">
        <v>43040</v>
      </c>
      <c r="G118" s="85">
        <v>2017</v>
      </c>
      <c r="H118" s="125" t="s">
        <v>397</v>
      </c>
      <c r="I118" s="125" t="str">
        <f t="shared" si="5"/>
        <v>PA</v>
      </c>
      <c r="J118" s="125" t="str">
        <f t="shared" si="6"/>
        <v>NY</v>
      </c>
      <c r="K118" s="213" t="str">
        <f t="shared" si="8"/>
        <v>Northeast</v>
      </c>
      <c r="L118" s="125" t="str">
        <f>INDEX('State '!$A$1:$C$62,MATCH($I118,'State '!$B:$B,0),3)</f>
        <v>Northeast</v>
      </c>
      <c r="M118" s="125" t="str">
        <f>INDEX('State '!$A$1:$C$62,MATCH($J118,'State '!$B:$B,0),3)</f>
        <v>Northeast</v>
      </c>
      <c r="N118" s="125"/>
      <c r="O118" s="87">
        <v>159</v>
      </c>
      <c r="P118" s="87">
        <v>0</v>
      </c>
      <c r="Q118" s="87">
        <v>112</v>
      </c>
      <c r="R118" s="126"/>
      <c r="S118" s="125" t="s">
        <v>135</v>
      </c>
      <c r="T118" s="125" t="s">
        <v>390</v>
      </c>
      <c r="U118" s="125" t="s">
        <v>2193</v>
      </c>
      <c r="V118" s="125" t="s">
        <v>2259</v>
      </c>
      <c r="W118" s="103"/>
      <c r="X118" s="12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c r="DW118" s="115"/>
      <c r="DX118" s="115"/>
      <c r="DY118" s="115"/>
      <c r="DZ118" s="115"/>
      <c r="EA118" s="115"/>
      <c r="EB118" s="115"/>
      <c r="EC118" s="115"/>
      <c r="ED118" s="115"/>
      <c r="EE118" s="115"/>
      <c r="EF118" s="115"/>
      <c r="EG118" s="115"/>
      <c r="EH118" s="115"/>
      <c r="EI118" s="115"/>
      <c r="EJ118" s="115"/>
      <c r="EK118" s="115"/>
      <c r="EL118" s="115"/>
      <c r="EM118" s="115"/>
      <c r="EN118" s="115"/>
      <c r="EO118" s="115"/>
      <c r="EP118" s="115"/>
      <c r="EQ118" s="115"/>
      <c r="ER118" s="115"/>
      <c r="ES118" s="115"/>
      <c r="ET118" s="115"/>
      <c r="EU118" s="115"/>
      <c r="EV118" s="115"/>
      <c r="EW118" s="115"/>
      <c r="EX118" s="115"/>
      <c r="EY118" s="115"/>
      <c r="EZ118" s="115"/>
      <c r="FA118" s="115"/>
      <c r="FB118" s="115"/>
      <c r="FC118" s="115"/>
      <c r="FD118" s="115"/>
      <c r="FE118" s="115"/>
      <c r="FF118" s="115"/>
      <c r="FG118" s="115"/>
      <c r="FH118" s="115"/>
      <c r="FI118" s="115"/>
      <c r="FJ118" s="115"/>
      <c r="FK118" s="115"/>
      <c r="FL118" s="115"/>
      <c r="FM118" s="115"/>
      <c r="FN118" s="115"/>
      <c r="FO118" s="115"/>
      <c r="FP118" s="115"/>
      <c r="FQ118" s="115"/>
      <c r="FR118" s="115"/>
      <c r="FS118" s="115"/>
      <c r="FT118" s="115"/>
      <c r="FU118" s="115"/>
      <c r="FV118" s="115"/>
      <c r="FW118" s="115"/>
      <c r="FX118" s="115"/>
      <c r="FY118" s="115"/>
      <c r="FZ118" s="115"/>
      <c r="GA118" s="115"/>
      <c r="GB118" s="115"/>
      <c r="GC118" s="115"/>
      <c r="GD118" s="115"/>
      <c r="GE118" s="115"/>
      <c r="GF118" s="115"/>
      <c r="GG118" s="115"/>
      <c r="GH118" s="115"/>
      <c r="GI118" s="115"/>
      <c r="GJ118" s="115"/>
      <c r="GK118" s="115"/>
      <c r="GL118" s="115"/>
      <c r="GM118" s="115"/>
      <c r="GN118" s="115"/>
      <c r="GO118" s="115"/>
      <c r="GP118" s="115"/>
      <c r="GQ118" s="115"/>
      <c r="GR118" s="115"/>
      <c r="GS118" s="115"/>
      <c r="GT118" s="115"/>
      <c r="GU118" s="115"/>
      <c r="GV118" s="115"/>
      <c r="GW118" s="115"/>
      <c r="GX118" s="115"/>
      <c r="GY118" s="115"/>
      <c r="GZ118" s="115"/>
      <c r="HA118" s="115"/>
      <c r="HB118" s="115"/>
      <c r="HC118" s="115"/>
      <c r="HD118" s="115"/>
      <c r="HE118" s="115"/>
      <c r="HF118" s="115"/>
      <c r="HG118" s="115"/>
      <c r="HH118" s="115"/>
      <c r="HI118" s="115"/>
      <c r="HJ118" s="115"/>
      <c r="HK118" s="115"/>
      <c r="HL118" s="115"/>
      <c r="HM118" s="115"/>
      <c r="HN118" s="115"/>
      <c r="HO118" s="115"/>
      <c r="HP118" s="115"/>
      <c r="HQ118" s="115"/>
      <c r="HR118" s="115"/>
      <c r="HS118" s="115"/>
      <c r="HT118" s="115"/>
      <c r="HU118" s="115"/>
      <c r="HV118" s="115"/>
      <c r="HW118" s="115"/>
      <c r="HX118" s="115"/>
      <c r="HY118" s="115"/>
      <c r="HZ118" s="115"/>
      <c r="IA118" s="115"/>
      <c r="IB118" s="115"/>
      <c r="IC118" s="115"/>
      <c r="ID118" s="115"/>
      <c r="IE118" s="115"/>
      <c r="IF118" s="115"/>
      <c r="IG118" s="115"/>
      <c r="IH118" s="115"/>
      <c r="II118" s="115"/>
      <c r="IJ118" s="115"/>
      <c r="IK118" s="115"/>
      <c r="IL118" s="115"/>
      <c r="IM118" s="115"/>
      <c r="IN118" s="115"/>
      <c r="IO118" s="115"/>
      <c r="IP118" s="115"/>
      <c r="IQ118" s="115"/>
      <c r="IR118" s="115"/>
      <c r="IS118" s="115"/>
      <c r="IT118" s="115"/>
      <c r="IU118" s="115"/>
      <c r="IV118" s="115"/>
      <c r="IW118" s="115"/>
      <c r="IX118" s="115"/>
      <c r="IY118" s="115"/>
      <c r="IZ118" s="115"/>
    </row>
    <row r="119" spans="1:260" x14ac:dyDescent="0.2">
      <c r="A119" s="124">
        <v>43068</v>
      </c>
      <c r="B119" s="104" t="s">
        <v>2182</v>
      </c>
      <c r="C119" s="104" t="s">
        <v>1942</v>
      </c>
      <c r="D119" s="104" t="s">
        <v>141</v>
      </c>
      <c r="E119" s="146" t="s">
        <v>144</v>
      </c>
      <c r="F119" s="86">
        <v>43014</v>
      </c>
      <c r="G119" s="147">
        <v>2017</v>
      </c>
      <c r="H119" s="125" t="s">
        <v>412</v>
      </c>
      <c r="I119" s="125" t="str">
        <f t="shared" si="5"/>
        <v>PA</v>
      </c>
      <c r="J119" s="125" t="str">
        <f t="shared" si="6"/>
        <v>NY</v>
      </c>
      <c r="K119" s="213" t="str">
        <f t="shared" si="8"/>
        <v>Northeast</v>
      </c>
      <c r="L119" s="125" t="str">
        <f>INDEX('State '!$A$1:$C$62,MATCH($I119,'State '!$B:$B,0),3)</f>
        <v>Northeast</v>
      </c>
      <c r="M119" s="125" t="str">
        <f>INDEX('State '!$A$1:$C$62,MATCH($J119,'State '!$B:$B,0),3)</f>
        <v>Northeast</v>
      </c>
      <c r="N119" s="125"/>
      <c r="O119" s="148">
        <v>112</v>
      </c>
      <c r="P119" s="148"/>
      <c r="Q119" s="148">
        <v>115</v>
      </c>
      <c r="R119" s="87"/>
      <c r="S119" s="149" t="s">
        <v>135</v>
      </c>
      <c r="T119" s="150" t="s">
        <v>390</v>
      </c>
      <c r="U119" s="151" t="s">
        <v>2183</v>
      </c>
      <c r="V119" s="125" t="s">
        <v>2259</v>
      </c>
      <c r="W119" s="103"/>
      <c r="X119" s="125"/>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c r="IZ119" s="20"/>
    </row>
    <row r="120" spans="1:260" s="20" customFormat="1" x14ac:dyDescent="0.2">
      <c r="A120" s="124">
        <v>43068</v>
      </c>
      <c r="B120" s="103" t="s">
        <v>1879</v>
      </c>
      <c r="C120" s="103" t="s">
        <v>197</v>
      </c>
      <c r="D120" s="103" t="s">
        <v>137</v>
      </c>
      <c r="E120" s="146" t="s">
        <v>432</v>
      </c>
      <c r="F120" s="84"/>
      <c r="G120" s="85">
        <v>2018</v>
      </c>
      <c r="H120" s="125" t="s">
        <v>2416</v>
      </c>
      <c r="I120" s="125" t="str">
        <f t="shared" si="5"/>
        <v>OH</v>
      </c>
      <c r="J120" s="125" t="str">
        <f t="shared" si="6"/>
        <v>MI</v>
      </c>
      <c r="K120" s="213" t="str">
        <f t="shared" si="8"/>
        <v>Northeast, Midwest</v>
      </c>
      <c r="L120" s="125" t="str">
        <f>INDEX('State '!$A$1:$C$62,MATCH($I120,'State '!$B:$B,0),3)</f>
        <v>Northeast</v>
      </c>
      <c r="M120" s="125" t="str">
        <f>INDEX('State '!$A$1:$C$62,MATCH($J120,'State '!$B:$B,0),3)</f>
        <v>Midwest</v>
      </c>
      <c r="N120" s="125"/>
      <c r="O120" s="87">
        <v>2000</v>
      </c>
      <c r="P120" s="87">
        <v>255</v>
      </c>
      <c r="Q120" s="87">
        <v>1500</v>
      </c>
      <c r="R120" s="126">
        <v>36</v>
      </c>
      <c r="S120" s="125" t="s">
        <v>1880</v>
      </c>
      <c r="T120" s="125" t="s">
        <v>390</v>
      </c>
      <c r="U120" s="125" t="s">
        <v>2184</v>
      </c>
      <c r="V120" s="125" t="s">
        <v>2259</v>
      </c>
      <c r="W120" s="103"/>
      <c r="X120" s="195" t="s">
        <v>2640</v>
      </c>
      <c r="Y120" s="128"/>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c r="DW120" s="115"/>
      <c r="DX120" s="115"/>
      <c r="DY120" s="115"/>
      <c r="DZ120" s="115"/>
      <c r="EA120" s="115"/>
      <c r="EB120" s="115"/>
      <c r="EC120" s="115"/>
      <c r="ED120" s="115"/>
      <c r="EE120" s="115"/>
      <c r="EF120" s="115"/>
      <c r="EG120" s="115"/>
      <c r="EH120" s="115"/>
      <c r="EI120" s="115"/>
      <c r="EJ120" s="115"/>
      <c r="EK120" s="115"/>
      <c r="EL120" s="115"/>
      <c r="EM120" s="115"/>
      <c r="EN120" s="115"/>
      <c r="EO120" s="115"/>
      <c r="EP120" s="115"/>
      <c r="EQ120" s="115"/>
      <c r="ER120" s="115"/>
      <c r="ES120" s="115"/>
      <c r="ET120" s="115"/>
      <c r="EU120" s="115"/>
      <c r="EV120" s="115"/>
      <c r="EW120" s="115"/>
      <c r="EX120" s="115"/>
      <c r="EY120" s="115"/>
      <c r="EZ120" s="115"/>
      <c r="FA120" s="115"/>
      <c r="FB120" s="115"/>
      <c r="FC120" s="115"/>
      <c r="FD120" s="115"/>
      <c r="FE120" s="115"/>
      <c r="FF120" s="115"/>
      <c r="FG120" s="115"/>
      <c r="FH120" s="115"/>
      <c r="FI120" s="115"/>
      <c r="FJ120" s="115"/>
      <c r="FK120" s="115"/>
      <c r="FL120" s="115"/>
      <c r="FM120" s="115"/>
      <c r="FN120" s="115"/>
      <c r="FO120" s="115"/>
      <c r="FP120" s="115"/>
      <c r="FQ120" s="115"/>
      <c r="FR120" s="115"/>
      <c r="FS120" s="115"/>
      <c r="FT120" s="115"/>
      <c r="FU120" s="115"/>
      <c r="FV120" s="115"/>
      <c r="FW120" s="115"/>
      <c r="FX120" s="115"/>
      <c r="FY120" s="115"/>
      <c r="FZ120" s="115"/>
      <c r="GA120" s="115"/>
      <c r="GB120" s="115"/>
      <c r="GC120" s="115"/>
      <c r="GD120" s="115"/>
      <c r="GE120" s="115"/>
      <c r="GF120" s="115"/>
      <c r="GG120" s="115"/>
      <c r="GH120" s="115"/>
      <c r="GI120" s="115"/>
      <c r="GJ120" s="115"/>
      <c r="GK120" s="115"/>
      <c r="GL120" s="115"/>
      <c r="GM120" s="115"/>
      <c r="GN120" s="115"/>
      <c r="GO120" s="115"/>
      <c r="GP120" s="115"/>
      <c r="GQ120" s="115"/>
      <c r="GR120" s="115"/>
      <c r="GS120" s="115"/>
      <c r="GT120" s="115"/>
      <c r="GU120" s="115"/>
      <c r="GV120" s="115"/>
      <c r="GW120" s="115"/>
      <c r="GX120" s="115"/>
      <c r="GY120" s="115"/>
      <c r="GZ120" s="115"/>
      <c r="HA120" s="115"/>
      <c r="HB120" s="115"/>
      <c r="HC120" s="115"/>
      <c r="HD120" s="115"/>
      <c r="HE120" s="115"/>
      <c r="HF120" s="115"/>
      <c r="HG120" s="115"/>
      <c r="HH120" s="115"/>
      <c r="HI120" s="115"/>
      <c r="HJ120" s="115"/>
      <c r="HK120" s="115"/>
      <c r="HL120" s="115"/>
      <c r="HM120" s="115"/>
      <c r="HN120" s="115"/>
      <c r="HO120" s="115"/>
      <c r="HP120" s="115"/>
      <c r="HQ120" s="115"/>
      <c r="HR120" s="115"/>
      <c r="HS120" s="115"/>
      <c r="HT120" s="115"/>
      <c r="HU120" s="115"/>
      <c r="HV120" s="115"/>
      <c r="HW120" s="115"/>
      <c r="HX120" s="115"/>
      <c r="HY120" s="115"/>
      <c r="HZ120" s="115"/>
      <c r="IA120" s="115"/>
      <c r="IB120" s="115"/>
      <c r="IC120" s="115"/>
      <c r="ID120" s="115"/>
      <c r="IE120" s="115"/>
      <c r="IF120" s="115"/>
      <c r="IG120" s="115"/>
      <c r="IH120" s="115"/>
      <c r="II120" s="115"/>
      <c r="IJ120" s="115"/>
      <c r="IK120" s="115"/>
      <c r="IL120" s="115"/>
      <c r="IM120" s="115"/>
      <c r="IN120" s="115"/>
      <c r="IO120" s="115"/>
      <c r="IP120" s="115"/>
      <c r="IQ120" s="115"/>
      <c r="IR120" s="115"/>
      <c r="IS120" s="115"/>
      <c r="IT120" s="115"/>
      <c r="IU120" s="115"/>
      <c r="IV120" s="115"/>
      <c r="IW120" s="115"/>
      <c r="IX120" s="115"/>
      <c r="IY120" s="115"/>
      <c r="IZ120" s="115"/>
    </row>
    <row r="121" spans="1:260" s="20" customFormat="1" ht="25.5" x14ac:dyDescent="0.2">
      <c r="A121" s="124">
        <v>43068</v>
      </c>
      <c r="B121" s="103" t="s">
        <v>2096</v>
      </c>
      <c r="C121" s="103" t="s">
        <v>2008</v>
      </c>
      <c r="D121" s="103" t="s">
        <v>1945</v>
      </c>
      <c r="E121" s="146" t="s">
        <v>144</v>
      </c>
      <c r="F121" s="84">
        <v>42796</v>
      </c>
      <c r="G121" s="126">
        <v>2017</v>
      </c>
      <c r="H121" s="125" t="s">
        <v>2009</v>
      </c>
      <c r="I121" s="125" t="str">
        <f t="shared" si="5"/>
        <v>OH</v>
      </c>
      <c r="J121" s="125" t="str">
        <f t="shared" si="6"/>
        <v>LA</v>
      </c>
      <c r="K121" s="213" t="str">
        <f t="shared" si="8"/>
        <v>Northeast, Midwest, South Central</v>
      </c>
      <c r="L121" s="125" t="str">
        <f>INDEX('State '!$A$1:$C$62,MATCH($I121,'State '!$B:$B,0),3)</f>
        <v>Northeast</v>
      </c>
      <c r="M121" s="125" t="str">
        <f>INDEX('State '!$A$1:$C$62,MATCH($J121,'State '!$B:$B,0),3)</f>
        <v>South Central</v>
      </c>
      <c r="N121" s="125" t="s">
        <v>9</v>
      </c>
      <c r="O121" s="87">
        <v>230</v>
      </c>
      <c r="P121" s="87"/>
      <c r="Q121" s="87">
        <v>284</v>
      </c>
      <c r="R121" s="126"/>
      <c r="S121" s="125" t="s">
        <v>135</v>
      </c>
      <c r="T121" s="125" t="s">
        <v>390</v>
      </c>
      <c r="U121" s="125" t="s">
        <v>2097</v>
      </c>
      <c r="V121" s="125" t="s">
        <v>2259</v>
      </c>
      <c r="W121" s="103"/>
      <c r="X121" s="125"/>
      <c r="Y121" s="128"/>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c r="DW121" s="115"/>
      <c r="DX121" s="115"/>
      <c r="DY121" s="115"/>
      <c r="DZ121" s="115"/>
      <c r="EA121" s="115"/>
      <c r="EB121" s="115"/>
      <c r="EC121" s="115"/>
      <c r="ED121" s="115"/>
      <c r="EE121" s="115"/>
      <c r="EF121" s="115"/>
      <c r="EG121" s="115"/>
      <c r="EH121" s="115"/>
      <c r="EI121" s="115"/>
      <c r="EJ121" s="115"/>
      <c r="EK121" s="115"/>
      <c r="EL121" s="115"/>
      <c r="EM121" s="115"/>
      <c r="EN121" s="115"/>
      <c r="EO121" s="115"/>
      <c r="EP121" s="115"/>
      <c r="EQ121" s="115"/>
      <c r="ER121" s="115"/>
      <c r="ES121" s="115"/>
      <c r="ET121" s="115"/>
      <c r="EU121" s="115"/>
      <c r="EV121" s="115"/>
      <c r="EW121" s="115"/>
      <c r="EX121" s="115"/>
      <c r="EY121" s="115"/>
      <c r="EZ121" s="115"/>
      <c r="FA121" s="115"/>
      <c r="FB121" s="115"/>
      <c r="FC121" s="115"/>
      <c r="FD121" s="115"/>
      <c r="FE121" s="115"/>
      <c r="FF121" s="115"/>
      <c r="FG121" s="115"/>
      <c r="FH121" s="115"/>
      <c r="FI121" s="115"/>
      <c r="FJ121" s="115"/>
      <c r="FK121" s="115"/>
      <c r="FL121" s="115"/>
      <c r="FM121" s="115"/>
      <c r="FN121" s="115"/>
      <c r="FO121" s="115"/>
      <c r="FP121" s="115"/>
      <c r="FQ121" s="115"/>
      <c r="FR121" s="115"/>
      <c r="FS121" s="115"/>
      <c r="FT121" s="115"/>
      <c r="FU121" s="115"/>
      <c r="FV121" s="115"/>
      <c r="FW121" s="115"/>
      <c r="FX121" s="115"/>
      <c r="FY121" s="115"/>
      <c r="FZ121" s="115"/>
      <c r="GA121" s="115"/>
      <c r="GB121" s="115"/>
      <c r="GC121" s="115"/>
      <c r="GD121" s="115"/>
      <c r="GE121" s="115"/>
      <c r="GF121" s="115"/>
      <c r="GG121" s="115"/>
      <c r="GH121" s="115"/>
      <c r="GI121" s="115"/>
      <c r="GJ121" s="115"/>
      <c r="GK121" s="115"/>
      <c r="GL121" s="115"/>
      <c r="GM121" s="115"/>
      <c r="GN121" s="115"/>
      <c r="GO121" s="115"/>
      <c r="GP121" s="115"/>
      <c r="GQ121" s="115"/>
      <c r="GR121" s="115"/>
      <c r="GS121" s="115"/>
      <c r="GT121" s="115"/>
      <c r="GU121" s="115"/>
      <c r="GV121" s="115"/>
      <c r="GW121" s="115"/>
      <c r="GX121" s="115"/>
      <c r="GY121" s="115"/>
      <c r="GZ121" s="115"/>
      <c r="HA121" s="115"/>
      <c r="HB121" s="115"/>
      <c r="HC121" s="115"/>
      <c r="HD121" s="115"/>
      <c r="HE121" s="115"/>
      <c r="HF121" s="115"/>
      <c r="HG121" s="115"/>
      <c r="HH121" s="115"/>
      <c r="HI121" s="115"/>
      <c r="HJ121" s="115"/>
      <c r="HK121" s="115"/>
      <c r="HL121" s="115"/>
      <c r="HM121" s="115"/>
      <c r="HN121" s="115"/>
      <c r="HO121" s="115"/>
      <c r="HP121" s="115"/>
      <c r="HQ121" s="115"/>
      <c r="HR121" s="115"/>
      <c r="HS121" s="115"/>
      <c r="HT121" s="115"/>
      <c r="HU121" s="115"/>
      <c r="HV121" s="115"/>
      <c r="HW121" s="115"/>
      <c r="HX121" s="115"/>
      <c r="HY121" s="115"/>
      <c r="HZ121" s="115"/>
      <c r="IA121" s="115"/>
      <c r="IB121" s="115"/>
      <c r="IC121" s="115"/>
      <c r="ID121" s="115"/>
      <c r="IE121" s="115"/>
      <c r="IF121" s="115"/>
      <c r="IG121" s="115"/>
      <c r="IH121" s="115"/>
      <c r="II121" s="115"/>
      <c r="IJ121" s="115"/>
      <c r="IK121" s="115"/>
      <c r="IL121" s="115"/>
      <c r="IM121" s="115"/>
      <c r="IN121" s="115"/>
      <c r="IO121" s="115"/>
      <c r="IP121" s="115"/>
      <c r="IQ121" s="115"/>
      <c r="IR121" s="115"/>
      <c r="IS121" s="115"/>
      <c r="IT121" s="115"/>
      <c r="IU121" s="115"/>
      <c r="IV121" s="115"/>
      <c r="IW121" s="115"/>
      <c r="IX121" s="115"/>
      <c r="IY121" s="115"/>
      <c r="IZ121" s="115"/>
    </row>
    <row r="122" spans="1:260" x14ac:dyDescent="0.2">
      <c r="A122" s="124">
        <v>43068</v>
      </c>
      <c r="B122" s="103" t="s">
        <v>2129</v>
      </c>
      <c r="C122" s="104" t="s">
        <v>207</v>
      </c>
      <c r="D122" s="103" t="s">
        <v>141</v>
      </c>
      <c r="E122" s="146" t="s">
        <v>144</v>
      </c>
      <c r="F122" s="84">
        <v>43040</v>
      </c>
      <c r="G122" s="126">
        <v>2017</v>
      </c>
      <c r="H122" s="125" t="s">
        <v>7</v>
      </c>
      <c r="I122" s="125" t="str">
        <f t="shared" si="5"/>
        <v>PA</v>
      </c>
      <c r="J122" s="125" t="str">
        <f t="shared" si="6"/>
        <v>PA</v>
      </c>
      <c r="K122" s="213" t="str">
        <f t="shared" si="8"/>
        <v>Northeast</v>
      </c>
      <c r="L122" s="125" t="str">
        <f>INDEX('State '!$A$1:$C$62,MATCH($I122,'State '!$B:$B,0),3)</f>
        <v>Northeast</v>
      </c>
      <c r="M122" s="125" t="str">
        <f>INDEX('State '!$A$1:$C$62,MATCH($J122,'State '!$B:$B,0),3)</f>
        <v>Northeast</v>
      </c>
      <c r="N122" s="125"/>
      <c r="O122" s="87">
        <v>87.4</v>
      </c>
      <c r="P122" s="87">
        <v>7</v>
      </c>
      <c r="Q122" s="87">
        <v>180</v>
      </c>
      <c r="R122" s="126">
        <v>36</v>
      </c>
      <c r="S122" s="125" t="s">
        <v>135</v>
      </c>
      <c r="T122" s="125" t="s">
        <v>390</v>
      </c>
      <c r="U122" s="125" t="s">
        <v>2130</v>
      </c>
      <c r="V122" s="125" t="s">
        <v>2256</v>
      </c>
      <c r="W122" s="103"/>
      <c r="X122" s="125"/>
    </row>
    <row r="123" spans="1:260" x14ac:dyDescent="0.2">
      <c r="A123" s="124">
        <v>43046</v>
      </c>
      <c r="B123" s="104" t="s">
        <v>2459</v>
      </c>
      <c r="C123" s="104" t="s">
        <v>2460</v>
      </c>
      <c r="D123" s="104" t="s">
        <v>141</v>
      </c>
      <c r="E123" s="146" t="s">
        <v>138</v>
      </c>
      <c r="F123" s="86"/>
      <c r="G123" s="147">
        <v>2018</v>
      </c>
      <c r="H123" s="125" t="s">
        <v>31</v>
      </c>
      <c r="I123" s="125" t="str">
        <f t="shared" si="5"/>
        <v>NV</v>
      </c>
      <c r="J123" s="125" t="str">
        <f t="shared" si="6"/>
        <v>NV</v>
      </c>
      <c r="K123" s="213" t="str">
        <f t="shared" si="8"/>
        <v>Mountain</v>
      </c>
      <c r="L123" s="125" t="str">
        <f>INDEX('State '!$A$1:$C$62,MATCH($I123,'State '!$B:$B,0),3)</f>
        <v>Mountain</v>
      </c>
      <c r="M123" s="125" t="str">
        <f>INDEX('State '!$A$1:$C$62,MATCH($J123,'State '!$B:$B,0),3)</f>
        <v>Mountain</v>
      </c>
      <c r="N123" s="125"/>
      <c r="O123" s="148"/>
      <c r="P123" s="148">
        <v>8.4600000000000009</v>
      </c>
      <c r="Q123" s="148">
        <v>4.6040000000000001</v>
      </c>
      <c r="R123" s="87" t="s">
        <v>2461</v>
      </c>
      <c r="S123" s="149" t="s">
        <v>139</v>
      </c>
      <c r="T123" s="150" t="s">
        <v>390</v>
      </c>
      <c r="U123" s="151" t="s">
        <v>2495</v>
      </c>
      <c r="V123" s="125" t="s">
        <v>2256</v>
      </c>
      <c r="W123" s="103"/>
      <c r="X123" s="103"/>
    </row>
    <row r="124" spans="1:260" ht="25.5" x14ac:dyDescent="0.2">
      <c r="A124" s="124">
        <v>43046</v>
      </c>
      <c r="B124" s="106" t="s">
        <v>2458</v>
      </c>
      <c r="C124" s="104" t="s">
        <v>258</v>
      </c>
      <c r="D124" s="106" t="s">
        <v>141</v>
      </c>
      <c r="E124" s="146" t="s">
        <v>138</v>
      </c>
      <c r="F124" s="84"/>
      <c r="G124" s="126">
        <v>2019</v>
      </c>
      <c r="H124" s="125" t="s">
        <v>50</v>
      </c>
      <c r="I124" s="125" t="str">
        <f t="shared" si="5"/>
        <v>WA</v>
      </c>
      <c r="J124" s="125" t="str">
        <f t="shared" si="6"/>
        <v>WA</v>
      </c>
      <c r="K124" s="213" t="str">
        <f t="shared" si="8"/>
        <v>Pacific</v>
      </c>
      <c r="L124" s="125" t="str">
        <f>INDEX('State '!$A$1:$C$62,MATCH($I124,'State '!$B:$B,0),3)</f>
        <v>Pacific</v>
      </c>
      <c r="M124" s="125" t="str">
        <f>INDEX('State '!$A$1:$C$62,MATCH($J124,'State '!$B:$B,0),3)</f>
        <v>Pacific</v>
      </c>
      <c r="N124" s="125"/>
      <c r="O124" s="87"/>
      <c r="P124" s="87">
        <v>7</v>
      </c>
      <c r="Q124" s="126"/>
      <c r="R124" s="130">
        <v>20</v>
      </c>
      <c r="S124" s="149" t="s">
        <v>139</v>
      </c>
      <c r="T124" s="150" t="s">
        <v>390</v>
      </c>
      <c r="U124" s="125" t="s">
        <v>2572</v>
      </c>
      <c r="V124" s="125" t="s">
        <v>2256</v>
      </c>
      <c r="W124" s="103" t="s">
        <v>2571</v>
      </c>
      <c r="X124" s="219" t="s">
        <v>2642</v>
      </c>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c r="IV124" s="20"/>
      <c r="IW124" s="20"/>
      <c r="IX124" s="20"/>
      <c r="IY124" s="20"/>
      <c r="IZ124" s="20"/>
    </row>
    <row r="125" spans="1:260" s="20" customFormat="1" ht="51" x14ac:dyDescent="0.2">
      <c r="A125" s="124">
        <v>43033</v>
      </c>
      <c r="B125" s="103" t="s">
        <v>2402</v>
      </c>
      <c r="C125" s="103" t="s">
        <v>220</v>
      </c>
      <c r="D125" s="103" t="s">
        <v>137</v>
      </c>
      <c r="E125" s="103" t="s">
        <v>432</v>
      </c>
      <c r="F125" s="84"/>
      <c r="G125" s="126">
        <v>2018</v>
      </c>
      <c r="H125" s="125" t="s">
        <v>419</v>
      </c>
      <c r="I125" s="125" t="str">
        <f t="shared" si="5"/>
        <v>TX</v>
      </c>
      <c r="J125" s="125" t="str">
        <f t="shared" si="6"/>
        <v>MX</v>
      </c>
      <c r="K125" s="213" t="str">
        <f t="shared" si="8"/>
        <v>South Central, Mexico</v>
      </c>
      <c r="L125" s="125" t="str">
        <f>INDEX('State '!$A$1:$C$62,MATCH($I125,'State '!$B:$B,0),3)</f>
        <v>South Central</v>
      </c>
      <c r="M125" s="125" t="str">
        <f>INDEX('State '!$A$1:$C$62,MATCH($J125,'State '!$B:$B,0),3)</f>
        <v>Mexico</v>
      </c>
      <c r="N125" s="125"/>
      <c r="O125" s="87">
        <v>1550</v>
      </c>
      <c r="P125" s="87">
        <v>171</v>
      </c>
      <c r="Q125" s="87">
        <v>2600</v>
      </c>
      <c r="R125" s="126" t="s">
        <v>1274</v>
      </c>
      <c r="S125" s="125" t="s">
        <v>135</v>
      </c>
      <c r="T125" s="125" t="s">
        <v>390</v>
      </c>
      <c r="U125" s="125" t="s">
        <v>2380</v>
      </c>
      <c r="V125" s="125" t="s">
        <v>2259</v>
      </c>
      <c r="W125" s="103" t="s">
        <v>2553</v>
      </c>
      <c r="X125" s="103"/>
    </row>
    <row r="126" spans="1:260" x14ac:dyDescent="0.2">
      <c r="A126" s="124">
        <v>43006</v>
      </c>
      <c r="B126" s="103" t="s">
        <v>2428</v>
      </c>
      <c r="C126" s="103" t="s">
        <v>2429</v>
      </c>
      <c r="D126" s="103" t="s">
        <v>137</v>
      </c>
      <c r="E126" s="103" t="s">
        <v>138</v>
      </c>
      <c r="F126" s="84"/>
      <c r="G126" s="126">
        <v>2019</v>
      </c>
      <c r="H126" s="125" t="s">
        <v>1124</v>
      </c>
      <c r="I126" s="125" t="str">
        <f t="shared" si="5"/>
        <v>OK</v>
      </c>
      <c r="J126" s="125" t="str">
        <f t="shared" si="6"/>
        <v>TX</v>
      </c>
      <c r="K126" s="213" t="str">
        <f t="shared" si="8"/>
        <v>South Central</v>
      </c>
      <c r="L126" s="125" t="str">
        <f>INDEX('State '!$A$1:$C$62,MATCH($I126,'State '!$B:$B,0),3)</f>
        <v>South Central</v>
      </c>
      <c r="M126" s="125" t="str">
        <f>INDEX('State '!$A$1:$C$62,MATCH($J126,'State '!$B:$B,0),3)</f>
        <v>South Central</v>
      </c>
      <c r="N126" s="125"/>
      <c r="O126" s="87">
        <v>1025</v>
      </c>
      <c r="P126" s="87">
        <v>233</v>
      </c>
      <c r="Q126" s="87">
        <v>1440</v>
      </c>
      <c r="R126" s="126" t="s">
        <v>1646</v>
      </c>
      <c r="S126" s="125" t="s">
        <v>135</v>
      </c>
      <c r="T126" s="125" t="s">
        <v>390</v>
      </c>
      <c r="U126" s="125" t="s">
        <v>2430</v>
      </c>
      <c r="V126" s="125" t="s">
        <v>2259</v>
      </c>
      <c r="W126" s="103"/>
      <c r="X126" s="125"/>
    </row>
    <row r="127" spans="1:260" s="20" customFormat="1" x14ac:dyDescent="0.2">
      <c r="A127" s="124">
        <v>43006</v>
      </c>
      <c r="B127" s="103" t="s">
        <v>2449</v>
      </c>
      <c r="C127" s="103" t="s">
        <v>2142</v>
      </c>
      <c r="D127" s="103" t="s">
        <v>1945</v>
      </c>
      <c r="E127" s="103" t="s">
        <v>140</v>
      </c>
      <c r="F127" s="84"/>
      <c r="G127" s="85">
        <v>2019</v>
      </c>
      <c r="H127" s="125" t="s">
        <v>2451</v>
      </c>
      <c r="I127" s="125" t="str">
        <f t="shared" si="5"/>
        <v>IA</v>
      </c>
      <c r="J127" s="125" t="str">
        <f t="shared" si="6"/>
        <v>TX</v>
      </c>
      <c r="K127" s="213" t="str">
        <f t="shared" si="8"/>
        <v>Midwest, South Central</v>
      </c>
      <c r="L127" s="125" t="str">
        <f>INDEX('State '!$A$1:$C$62,MATCH($I127,'State '!$B:$B,0),3)</f>
        <v>Midwest</v>
      </c>
      <c r="M127" s="125" t="str">
        <f>INDEX('State '!$A$1:$C$62,MATCH($J127,'State '!$B:$B,0),3)</f>
        <v>South Central</v>
      </c>
      <c r="N127" s="125"/>
      <c r="O127" s="87">
        <v>149</v>
      </c>
      <c r="P127" s="87"/>
      <c r="Q127" s="87">
        <v>250</v>
      </c>
      <c r="R127" s="126"/>
      <c r="S127" s="125" t="s">
        <v>135</v>
      </c>
      <c r="T127" s="125" t="s">
        <v>390</v>
      </c>
      <c r="U127" s="125"/>
      <c r="V127" s="125" t="s">
        <v>2259</v>
      </c>
      <c r="W127" s="103"/>
      <c r="X127" s="125"/>
    </row>
    <row r="128" spans="1:260" x14ac:dyDescent="0.2">
      <c r="A128" s="124">
        <v>43006</v>
      </c>
      <c r="B128" s="103" t="s">
        <v>2446</v>
      </c>
      <c r="C128" s="103" t="s">
        <v>2142</v>
      </c>
      <c r="D128" s="103" t="s">
        <v>1945</v>
      </c>
      <c r="E128" s="103" t="s">
        <v>140</v>
      </c>
      <c r="F128" s="84"/>
      <c r="G128" s="85">
        <v>2019</v>
      </c>
      <c r="H128" s="125" t="s">
        <v>2447</v>
      </c>
      <c r="I128" s="125" t="str">
        <f t="shared" si="5"/>
        <v>IL</v>
      </c>
      <c r="J128" s="125" t="str">
        <f t="shared" si="6"/>
        <v>TX</v>
      </c>
      <c r="K128" s="213" t="str">
        <f t="shared" si="8"/>
        <v>Midwest, South Central</v>
      </c>
      <c r="L128" s="125" t="str">
        <f>INDEX('State '!$A$1:$C$62,MATCH($I128,'State '!$B:$B,0),3)</f>
        <v>Midwest</v>
      </c>
      <c r="M128" s="125" t="str">
        <f>INDEX('State '!$A$1:$C$62,MATCH($J128,'State '!$B:$B,0),3)</f>
        <v>South Central</v>
      </c>
      <c r="N128" s="125"/>
      <c r="O128" s="87"/>
      <c r="P128" s="87"/>
      <c r="Q128" s="87">
        <v>465</v>
      </c>
      <c r="R128" s="126"/>
      <c r="S128" s="125"/>
      <c r="T128" s="125"/>
      <c r="U128" s="125"/>
      <c r="V128" s="125"/>
      <c r="W128" s="103"/>
      <c r="X128" s="125"/>
    </row>
    <row r="129" spans="1:260" s="20" customFormat="1" x14ac:dyDescent="0.2">
      <c r="A129" s="124">
        <v>43006</v>
      </c>
      <c r="B129" s="103" t="s">
        <v>2264</v>
      </c>
      <c r="C129" s="103" t="s">
        <v>2022</v>
      </c>
      <c r="D129" s="103" t="s">
        <v>137</v>
      </c>
      <c r="E129" s="103" t="s">
        <v>432</v>
      </c>
      <c r="F129" s="84"/>
      <c r="G129" s="126">
        <v>2018</v>
      </c>
      <c r="H129" s="125" t="s">
        <v>2442</v>
      </c>
      <c r="I129" s="125" t="str">
        <f t="shared" si="5"/>
        <v>PA</v>
      </c>
      <c r="J129" s="125" t="str">
        <f t="shared" si="6"/>
        <v>MI</v>
      </c>
      <c r="K129" s="213" t="str">
        <f t="shared" si="8"/>
        <v>Northeast, Midwest</v>
      </c>
      <c r="L129" s="125" t="str">
        <f>INDEX('State '!$A$1:$C$62,MATCH($I129,'State '!$B:$B,0),3)</f>
        <v>Northeast</v>
      </c>
      <c r="M129" s="125" t="str">
        <f>INDEX('State '!$A$1:$C$62,MATCH($J129,'State '!$B:$B,0),3)</f>
        <v>Midwest</v>
      </c>
      <c r="N129" s="125"/>
      <c r="O129" s="87">
        <v>1220</v>
      </c>
      <c r="P129" s="87"/>
      <c r="Q129" s="87">
        <v>1550</v>
      </c>
      <c r="R129" s="126"/>
      <c r="S129" s="125" t="s">
        <v>135</v>
      </c>
      <c r="T129" s="125" t="s">
        <v>390</v>
      </c>
      <c r="U129" s="125" t="s">
        <v>2084</v>
      </c>
      <c r="V129" s="125" t="s">
        <v>2259</v>
      </c>
      <c r="W129" s="103"/>
      <c r="X129" s="103"/>
    </row>
    <row r="130" spans="1:260" x14ac:dyDescent="0.2">
      <c r="A130" s="124">
        <v>42990</v>
      </c>
      <c r="B130" s="103" t="s">
        <v>2263</v>
      </c>
      <c r="C130" s="103" t="s">
        <v>2022</v>
      </c>
      <c r="D130" s="103" t="s">
        <v>137</v>
      </c>
      <c r="E130" s="103" t="s">
        <v>144</v>
      </c>
      <c r="F130" s="84">
        <v>42979</v>
      </c>
      <c r="G130" s="126">
        <v>2017</v>
      </c>
      <c r="H130" s="125" t="s">
        <v>2442</v>
      </c>
      <c r="I130" s="125" t="str">
        <f t="shared" si="5"/>
        <v>PA</v>
      </c>
      <c r="J130" s="125" t="str">
        <f t="shared" si="6"/>
        <v>MI</v>
      </c>
      <c r="K130" s="213" t="str">
        <f t="shared" si="8"/>
        <v>Northeast, Midwest</v>
      </c>
      <c r="L130" s="125" t="str">
        <f>INDEX('State '!$A$1:$C$62,MATCH($I130,'State '!$B:$B,0),3)</f>
        <v>Northeast</v>
      </c>
      <c r="M130" s="125" t="str">
        <f>INDEX('State '!$A$1:$C$62,MATCH($J130,'State '!$B:$B,0),3)</f>
        <v>Midwest</v>
      </c>
      <c r="N130" s="125"/>
      <c r="O130" s="87">
        <v>3000</v>
      </c>
      <c r="P130" s="87">
        <v>711</v>
      </c>
      <c r="Q130" s="87">
        <v>1700</v>
      </c>
      <c r="R130" s="126">
        <v>42</v>
      </c>
      <c r="S130" s="125" t="s">
        <v>135</v>
      </c>
      <c r="T130" s="125" t="s">
        <v>390</v>
      </c>
      <c r="U130" s="125" t="s">
        <v>2084</v>
      </c>
      <c r="V130" s="125" t="s">
        <v>2259</v>
      </c>
      <c r="W130" s="103"/>
      <c r="X130" s="125"/>
    </row>
    <row r="131" spans="1:260" ht="25.5" x14ac:dyDescent="0.2">
      <c r="A131" s="124">
        <v>42979</v>
      </c>
      <c r="B131" s="103" t="s">
        <v>2082</v>
      </c>
      <c r="C131" s="103" t="s">
        <v>289</v>
      </c>
      <c r="D131" s="103" t="s">
        <v>1945</v>
      </c>
      <c r="E131" s="103" t="s">
        <v>2392</v>
      </c>
      <c r="F131" s="84">
        <v>42978</v>
      </c>
      <c r="G131" s="126">
        <v>2018</v>
      </c>
      <c r="H131" s="125" t="s">
        <v>2083</v>
      </c>
      <c r="I131" s="125" t="str">
        <f t="shared" ref="I131:I194" si="9">LEFT($H131,2)</f>
        <v>OH</v>
      </c>
      <c r="J131" s="125" t="str">
        <f t="shared" ref="J131:J194" si="10">RIGHT($H131,2)</f>
        <v>IL</v>
      </c>
      <c r="K131" s="213" t="str">
        <f t="shared" si="8"/>
        <v>Northeast, Midwest</v>
      </c>
      <c r="L131" s="125" t="str">
        <f>INDEX('State '!$A$1:$C$62,MATCH($I131,'State '!$B:$B,0),3)</f>
        <v>Northeast</v>
      </c>
      <c r="M131" s="125" t="str">
        <f>INDEX('State '!$A$1:$C$62,MATCH($J131,'State '!$B:$B,0),3)</f>
        <v>Midwest</v>
      </c>
      <c r="N131" s="125"/>
      <c r="O131" s="87">
        <v>58</v>
      </c>
      <c r="P131" s="87"/>
      <c r="Q131" s="87">
        <v>750</v>
      </c>
      <c r="R131" s="126"/>
      <c r="S131" s="125" t="s">
        <v>135</v>
      </c>
      <c r="T131" s="125" t="s">
        <v>390</v>
      </c>
      <c r="U131" s="125" t="s">
        <v>2081</v>
      </c>
      <c r="V131" s="125" t="s">
        <v>2259</v>
      </c>
      <c r="W131" s="103" t="s">
        <v>2569</v>
      </c>
      <c r="X131" s="103"/>
    </row>
    <row r="132" spans="1:260" x14ac:dyDescent="0.2">
      <c r="A132" s="124">
        <v>42978</v>
      </c>
      <c r="B132" s="103" t="s">
        <v>2438</v>
      </c>
      <c r="C132" s="103" t="s">
        <v>1903</v>
      </c>
      <c r="D132" s="103" t="s">
        <v>141</v>
      </c>
      <c r="E132" s="103" t="s">
        <v>2440</v>
      </c>
      <c r="F132" s="84"/>
      <c r="G132" s="126">
        <v>2019</v>
      </c>
      <c r="H132" s="125" t="s">
        <v>2439</v>
      </c>
      <c r="I132" s="125" t="str">
        <f t="shared" si="9"/>
        <v>OK</v>
      </c>
      <c r="J132" s="125" t="str">
        <f t="shared" si="10"/>
        <v>KS</v>
      </c>
      <c r="K132" s="213" t="str">
        <f t="shared" si="8"/>
        <v>South Central</v>
      </c>
      <c r="L132" s="125" t="str">
        <f>INDEX('State '!$A$1:$C$62,MATCH($I132,'State '!$B:$B,0),3)</f>
        <v>South Central</v>
      </c>
      <c r="M132" s="125" t="str">
        <f>INDEX('State '!$A$1:$C$62,MATCH($J132,'State '!$B:$B,0),3)</f>
        <v>South Central</v>
      </c>
      <c r="N132" s="125"/>
      <c r="O132" s="87"/>
      <c r="P132" s="87">
        <v>48</v>
      </c>
      <c r="Q132" s="87">
        <v>631</v>
      </c>
      <c r="R132" s="126"/>
      <c r="S132" s="125" t="s">
        <v>135</v>
      </c>
      <c r="T132" s="125" t="s">
        <v>390</v>
      </c>
      <c r="U132" s="125" t="s">
        <v>2441</v>
      </c>
      <c r="V132" s="125" t="s">
        <v>2259</v>
      </c>
      <c r="W132" s="103"/>
      <c r="X132" s="125"/>
    </row>
    <row r="133" spans="1:260" s="20" customFormat="1" x14ac:dyDescent="0.2">
      <c r="A133" s="124">
        <v>42978</v>
      </c>
      <c r="B133" s="103" t="s">
        <v>2117</v>
      </c>
      <c r="C133" s="104" t="s">
        <v>207</v>
      </c>
      <c r="D133" s="103" t="s">
        <v>1945</v>
      </c>
      <c r="E133" s="146" t="s">
        <v>144</v>
      </c>
      <c r="F133" s="84">
        <v>42977</v>
      </c>
      <c r="G133" s="126">
        <v>2017</v>
      </c>
      <c r="H133" s="125" t="s">
        <v>7</v>
      </c>
      <c r="I133" s="125" t="str">
        <f t="shared" si="9"/>
        <v>PA</v>
      </c>
      <c r="J133" s="125" t="str">
        <f t="shared" si="10"/>
        <v>PA</v>
      </c>
      <c r="K133" s="213" t="str">
        <f t="shared" si="8"/>
        <v>Northeast</v>
      </c>
      <c r="L133" s="125" t="str">
        <f>INDEX('State '!$A$1:$C$62,MATCH($I133,'State '!$B:$B,0),3)</f>
        <v>Northeast</v>
      </c>
      <c r="M133" s="125" t="str">
        <f>INDEX('State '!$A$1:$C$62,MATCH($J133,'State '!$B:$B,0),3)</f>
        <v>Northeast</v>
      </c>
      <c r="N133" s="125"/>
      <c r="O133" s="87">
        <v>156.4</v>
      </c>
      <c r="P133" s="87">
        <v>8</v>
      </c>
      <c r="Q133" s="87">
        <v>145</v>
      </c>
      <c r="R133" s="126">
        <v>36</v>
      </c>
      <c r="S133" s="125" t="s">
        <v>135</v>
      </c>
      <c r="T133" s="125" t="s">
        <v>390</v>
      </c>
      <c r="U133" s="125" t="s">
        <v>2118</v>
      </c>
      <c r="V133" s="125" t="s">
        <v>2256</v>
      </c>
      <c r="W133" s="103"/>
      <c r="X133" s="125"/>
      <c r="Y133" s="128"/>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c r="DW133" s="115"/>
      <c r="DX133" s="115"/>
      <c r="DY133" s="115"/>
      <c r="DZ133" s="115"/>
      <c r="EA133" s="115"/>
      <c r="EB133" s="115"/>
      <c r="EC133" s="115"/>
      <c r="ED133" s="115"/>
      <c r="EE133" s="115"/>
      <c r="EF133" s="115"/>
      <c r="EG133" s="115"/>
      <c r="EH133" s="115"/>
      <c r="EI133" s="115"/>
      <c r="EJ133" s="115"/>
      <c r="EK133" s="115"/>
      <c r="EL133" s="115"/>
      <c r="EM133" s="115"/>
      <c r="EN133" s="115"/>
      <c r="EO133" s="115"/>
      <c r="EP133" s="115"/>
      <c r="EQ133" s="115"/>
      <c r="ER133" s="115"/>
      <c r="ES133" s="115"/>
      <c r="ET133" s="115"/>
      <c r="EU133" s="115"/>
      <c r="EV133" s="115"/>
      <c r="EW133" s="115"/>
      <c r="EX133" s="115"/>
      <c r="EY133" s="115"/>
      <c r="EZ133" s="115"/>
      <c r="FA133" s="115"/>
      <c r="FB133" s="115"/>
      <c r="FC133" s="115"/>
      <c r="FD133" s="115"/>
      <c r="FE133" s="115"/>
      <c r="FF133" s="115"/>
      <c r="FG133" s="115"/>
      <c r="FH133" s="115"/>
      <c r="FI133" s="115"/>
      <c r="FJ133" s="115"/>
      <c r="FK133" s="115"/>
      <c r="FL133" s="115"/>
      <c r="FM133" s="115"/>
      <c r="FN133" s="115"/>
      <c r="FO133" s="115"/>
      <c r="FP133" s="115"/>
      <c r="FQ133" s="115"/>
      <c r="FR133" s="115"/>
      <c r="FS133" s="115"/>
      <c r="FT133" s="115"/>
      <c r="FU133" s="115"/>
      <c r="FV133" s="115"/>
      <c r="FW133" s="115"/>
      <c r="FX133" s="115"/>
      <c r="FY133" s="115"/>
      <c r="FZ133" s="115"/>
      <c r="GA133" s="115"/>
      <c r="GB133" s="115"/>
      <c r="GC133" s="115"/>
      <c r="GD133" s="115"/>
      <c r="GE133" s="115"/>
      <c r="GF133" s="115"/>
      <c r="GG133" s="115"/>
      <c r="GH133" s="115"/>
      <c r="GI133" s="115"/>
      <c r="GJ133" s="115"/>
      <c r="GK133" s="115"/>
      <c r="GL133" s="115"/>
      <c r="GM133" s="115"/>
      <c r="GN133" s="115"/>
      <c r="GO133" s="115"/>
      <c r="GP133" s="115"/>
      <c r="GQ133" s="115"/>
      <c r="GR133" s="115"/>
      <c r="GS133" s="115"/>
      <c r="GT133" s="115"/>
      <c r="GU133" s="115"/>
      <c r="GV133" s="115"/>
      <c r="GW133" s="115"/>
      <c r="GX133" s="115"/>
      <c r="GY133" s="115"/>
      <c r="GZ133" s="115"/>
      <c r="HA133" s="115"/>
      <c r="HB133" s="115"/>
      <c r="HC133" s="115"/>
      <c r="HD133" s="115"/>
      <c r="HE133" s="115"/>
      <c r="HF133" s="115"/>
      <c r="HG133" s="115"/>
      <c r="HH133" s="115"/>
      <c r="HI133" s="115"/>
      <c r="HJ133" s="115"/>
      <c r="HK133" s="115"/>
      <c r="HL133" s="115"/>
      <c r="HM133" s="115"/>
      <c r="HN133" s="115"/>
      <c r="HO133" s="115"/>
      <c r="HP133" s="115"/>
      <c r="HQ133" s="115"/>
      <c r="HR133" s="115"/>
      <c r="HS133" s="115"/>
      <c r="HT133" s="115"/>
      <c r="HU133" s="115"/>
      <c r="HV133" s="115"/>
      <c r="HW133" s="115"/>
      <c r="HX133" s="115"/>
      <c r="HY133" s="115"/>
      <c r="HZ133" s="115"/>
      <c r="IA133" s="115"/>
      <c r="IB133" s="115"/>
      <c r="IC133" s="115"/>
      <c r="ID133" s="115"/>
      <c r="IE133" s="115"/>
      <c r="IF133" s="115"/>
      <c r="IG133" s="115"/>
      <c r="IH133" s="115"/>
      <c r="II133" s="115"/>
      <c r="IJ133" s="115"/>
      <c r="IK133" s="115"/>
      <c r="IL133" s="115"/>
      <c r="IM133" s="115"/>
      <c r="IN133" s="115"/>
      <c r="IO133" s="115"/>
      <c r="IP133" s="115"/>
      <c r="IQ133" s="115"/>
      <c r="IR133" s="115"/>
      <c r="IS133" s="115"/>
      <c r="IT133" s="115"/>
      <c r="IU133" s="115"/>
      <c r="IV133" s="115"/>
      <c r="IW133" s="115"/>
      <c r="IX133" s="115"/>
      <c r="IY133" s="115"/>
      <c r="IZ133" s="115"/>
    </row>
    <row r="134" spans="1:260" s="20" customFormat="1" ht="25.5" x14ac:dyDescent="0.2">
      <c r="A134" s="124">
        <v>42976</v>
      </c>
      <c r="B134" s="104" t="s">
        <v>2360</v>
      </c>
      <c r="C134" s="104" t="s">
        <v>2361</v>
      </c>
      <c r="D134" s="104" t="s">
        <v>137</v>
      </c>
      <c r="E134" s="146" t="s">
        <v>432</v>
      </c>
      <c r="F134" s="86"/>
      <c r="G134" s="170">
        <v>2018</v>
      </c>
      <c r="H134" s="125" t="s">
        <v>6</v>
      </c>
      <c r="I134" s="125" t="str">
        <f t="shared" si="9"/>
        <v>TX</v>
      </c>
      <c r="J134" s="125" t="str">
        <f t="shared" si="10"/>
        <v>TX</v>
      </c>
      <c r="K134" s="213" t="str">
        <f t="shared" si="8"/>
        <v>South Central</v>
      </c>
      <c r="L134" s="125" t="str">
        <f>INDEX('State '!$A$1:$C$62,MATCH($I134,'State '!$B:$B,0),3)</f>
        <v>South Central</v>
      </c>
      <c r="M134" s="125" t="str">
        <f>INDEX('State '!$A$1:$C$62,MATCH($J134,'State '!$B:$B,0),3)</f>
        <v>South Central</v>
      </c>
      <c r="N134" s="125"/>
      <c r="O134" s="148"/>
      <c r="P134" s="148">
        <v>75</v>
      </c>
      <c r="Q134" s="171">
        <v>1250</v>
      </c>
      <c r="R134" s="87">
        <v>36</v>
      </c>
      <c r="S134" s="149" t="s">
        <v>139</v>
      </c>
      <c r="T134" s="150" t="s">
        <v>188</v>
      </c>
      <c r="U134" s="151" t="s">
        <v>391</v>
      </c>
      <c r="V134" s="125" t="s">
        <v>2256</v>
      </c>
      <c r="W134" s="103" t="s">
        <v>2573</v>
      </c>
      <c r="X134" s="195" t="s">
        <v>2622</v>
      </c>
      <c r="Y134" s="128"/>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c r="DW134" s="115"/>
      <c r="DX134" s="115"/>
      <c r="DY134" s="115"/>
      <c r="DZ134" s="115"/>
      <c r="EA134" s="115"/>
      <c r="EB134" s="115"/>
      <c r="EC134" s="115"/>
      <c r="ED134" s="115"/>
      <c r="EE134" s="115"/>
      <c r="EF134" s="115"/>
      <c r="EG134" s="115"/>
      <c r="EH134" s="115"/>
      <c r="EI134" s="115"/>
      <c r="EJ134" s="115"/>
      <c r="EK134" s="115"/>
      <c r="EL134" s="115"/>
      <c r="EM134" s="115"/>
      <c r="EN134" s="115"/>
      <c r="EO134" s="115"/>
      <c r="EP134" s="115"/>
      <c r="EQ134" s="115"/>
      <c r="ER134" s="115"/>
      <c r="ES134" s="115"/>
      <c r="ET134" s="115"/>
      <c r="EU134" s="115"/>
      <c r="EV134" s="115"/>
      <c r="EW134" s="115"/>
      <c r="EX134" s="115"/>
      <c r="EY134" s="115"/>
      <c r="EZ134" s="115"/>
      <c r="FA134" s="115"/>
      <c r="FB134" s="115"/>
      <c r="FC134" s="115"/>
      <c r="FD134" s="115"/>
      <c r="FE134" s="115"/>
      <c r="FF134" s="115"/>
      <c r="FG134" s="115"/>
      <c r="FH134" s="115"/>
      <c r="FI134" s="115"/>
      <c r="FJ134" s="115"/>
      <c r="FK134" s="115"/>
      <c r="FL134" s="115"/>
      <c r="FM134" s="115"/>
      <c r="FN134" s="115"/>
      <c r="FO134" s="115"/>
      <c r="FP134" s="115"/>
      <c r="FQ134" s="115"/>
      <c r="FR134" s="115"/>
      <c r="FS134" s="115"/>
      <c r="FT134" s="115"/>
      <c r="FU134" s="115"/>
      <c r="FV134" s="115"/>
      <c r="FW134" s="115"/>
      <c r="FX134" s="115"/>
      <c r="FY134" s="115"/>
      <c r="FZ134" s="115"/>
      <c r="GA134" s="115"/>
      <c r="GB134" s="115"/>
      <c r="GC134" s="115"/>
      <c r="GD134" s="115"/>
      <c r="GE134" s="115"/>
      <c r="GF134" s="115"/>
      <c r="GG134" s="115"/>
      <c r="GH134" s="115"/>
      <c r="GI134" s="115"/>
      <c r="GJ134" s="115"/>
      <c r="GK134" s="115"/>
      <c r="GL134" s="115"/>
      <c r="GM134" s="115"/>
      <c r="GN134" s="115"/>
      <c r="GO134" s="115"/>
      <c r="GP134" s="115"/>
      <c r="GQ134" s="115"/>
      <c r="GR134" s="115"/>
      <c r="GS134" s="115"/>
      <c r="GT134" s="115"/>
      <c r="GU134" s="115"/>
      <c r="GV134" s="115"/>
      <c r="GW134" s="115"/>
      <c r="GX134" s="115"/>
      <c r="GY134" s="115"/>
      <c r="GZ134" s="115"/>
      <c r="HA134" s="115"/>
      <c r="HB134" s="115"/>
      <c r="HC134" s="115"/>
      <c r="HD134" s="115"/>
      <c r="HE134" s="115"/>
      <c r="HF134" s="115"/>
      <c r="HG134" s="115"/>
      <c r="HH134" s="115"/>
      <c r="HI134" s="115"/>
      <c r="HJ134" s="115"/>
      <c r="HK134" s="115"/>
      <c r="HL134" s="115"/>
      <c r="HM134" s="115"/>
      <c r="HN134" s="115"/>
      <c r="HO134" s="115"/>
      <c r="HP134" s="115"/>
      <c r="HQ134" s="115"/>
      <c r="HR134" s="115"/>
      <c r="HS134" s="115"/>
      <c r="HT134" s="115"/>
      <c r="HU134" s="115"/>
      <c r="HV134" s="115"/>
      <c r="HW134" s="115"/>
      <c r="HX134" s="115"/>
      <c r="HY134" s="115"/>
      <c r="HZ134" s="115"/>
      <c r="IA134" s="115"/>
      <c r="IB134" s="115"/>
      <c r="IC134" s="115"/>
      <c r="ID134" s="115"/>
      <c r="IE134" s="115"/>
      <c r="IF134" s="115"/>
      <c r="IG134" s="115"/>
      <c r="IH134" s="115"/>
      <c r="II134" s="115"/>
      <c r="IJ134" s="115"/>
      <c r="IK134" s="115"/>
      <c r="IL134" s="115"/>
      <c r="IM134" s="115"/>
      <c r="IN134" s="115"/>
      <c r="IO134" s="115"/>
      <c r="IP134" s="115"/>
      <c r="IQ134" s="115"/>
      <c r="IR134" s="115"/>
      <c r="IS134" s="115"/>
      <c r="IT134" s="115"/>
      <c r="IU134" s="115"/>
      <c r="IV134" s="115"/>
      <c r="IW134" s="115"/>
      <c r="IX134" s="115"/>
      <c r="IY134" s="115"/>
      <c r="IZ134" s="115"/>
    </row>
    <row r="135" spans="1:260" s="20" customFormat="1" x14ac:dyDescent="0.2">
      <c r="A135" s="124">
        <v>42976</v>
      </c>
      <c r="B135" s="105" t="s">
        <v>2364</v>
      </c>
      <c r="C135" s="105" t="s">
        <v>2365</v>
      </c>
      <c r="D135" s="105" t="s">
        <v>137</v>
      </c>
      <c r="E135" s="105" t="s">
        <v>144</v>
      </c>
      <c r="F135" s="154">
        <v>42887</v>
      </c>
      <c r="G135" s="155">
        <v>2017</v>
      </c>
      <c r="H135" s="156" t="s">
        <v>6</v>
      </c>
      <c r="I135" s="156" t="str">
        <f t="shared" si="9"/>
        <v>TX</v>
      </c>
      <c r="J135" s="156" t="str">
        <f t="shared" si="10"/>
        <v>TX</v>
      </c>
      <c r="K135" s="213" t="str">
        <f t="shared" si="8"/>
        <v>South Central</v>
      </c>
      <c r="L135" s="125" t="str">
        <f>INDEX('State '!$A$1:$C$62,MATCH($I135,'State '!$B:$B,0),3)</f>
        <v>South Central</v>
      </c>
      <c r="M135" s="125" t="str">
        <f>INDEX('State '!$A$1:$C$62,MATCH($J135,'State '!$B:$B,0),3)</f>
        <v>South Central</v>
      </c>
      <c r="N135" s="125"/>
      <c r="O135" s="160"/>
      <c r="P135" s="157">
        <v>194</v>
      </c>
      <c r="Q135" s="157">
        <v>250</v>
      </c>
      <c r="R135" s="158"/>
      <c r="S135" s="156" t="s">
        <v>139</v>
      </c>
      <c r="T135" s="156" t="s">
        <v>188</v>
      </c>
      <c r="U135" s="156" t="s">
        <v>391</v>
      </c>
      <c r="V135" s="125" t="s">
        <v>2256</v>
      </c>
      <c r="W135" s="103"/>
      <c r="X135" s="125"/>
      <c r="Y135" s="128"/>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c r="DW135" s="115"/>
      <c r="DX135" s="115"/>
      <c r="DY135" s="115"/>
      <c r="DZ135" s="115"/>
      <c r="EA135" s="115"/>
      <c r="EB135" s="115"/>
      <c r="EC135" s="115"/>
      <c r="ED135" s="115"/>
      <c r="EE135" s="115"/>
      <c r="EF135" s="115"/>
      <c r="EG135" s="115"/>
      <c r="EH135" s="115"/>
      <c r="EI135" s="115"/>
      <c r="EJ135" s="115"/>
      <c r="EK135" s="115"/>
      <c r="EL135" s="115"/>
      <c r="EM135" s="115"/>
      <c r="EN135" s="115"/>
      <c r="EO135" s="115"/>
      <c r="EP135" s="115"/>
      <c r="EQ135" s="115"/>
      <c r="ER135" s="115"/>
      <c r="ES135" s="115"/>
      <c r="ET135" s="115"/>
      <c r="EU135" s="115"/>
      <c r="EV135" s="115"/>
      <c r="EW135" s="115"/>
      <c r="EX135" s="115"/>
      <c r="EY135" s="115"/>
      <c r="EZ135" s="115"/>
      <c r="FA135" s="115"/>
      <c r="FB135" s="115"/>
      <c r="FC135" s="115"/>
      <c r="FD135" s="115"/>
      <c r="FE135" s="115"/>
      <c r="FF135" s="115"/>
      <c r="FG135" s="115"/>
      <c r="FH135" s="115"/>
      <c r="FI135" s="115"/>
      <c r="FJ135" s="115"/>
      <c r="FK135" s="115"/>
      <c r="FL135" s="115"/>
      <c r="FM135" s="115"/>
      <c r="FN135" s="115"/>
      <c r="FO135" s="115"/>
      <c r="FP135" s="115"/>
      <c r="FQ135" s="115"/>
      <c r="FR135" s="115"/>
      <c r="FS135" s="115"/>
      <c r="FT135" s="115"/>
      <c r="FU135" s="115"/>
      <c r="FV135" s="115"/>
      <c r="FW135" s="115"/>
      <c r="FX135" s="115"/>
      <c r="FY135" s="115"/>
      <c r="FZ135" s="115"/>
      <c r="GA135" s="115"/>
      <c r="GB135" s="115"/>
      <c r="GC135" s="115"/>
      <c r="GD135" s="115"/>
      <c r="GE135" s="115"/>
      <c r="GF135" s="115"/>
      <c r="GG135" s="115"/>
      <c r="GH135" s="115"/>
      <c r="GI135" s="115"/>
      <c r="GJ135" s="115"/>
      <c r="GK135" s="115"/>
      <c r="GL135" s="115"/>
      <c r="GM135" s="115"/>
      <c r="GN135" s="115"/>
      <c r="GO135" s="115"/>
      <c r="GP135" s="115"/>
      <c r="GQ135" s="115"/>
      <c r="GR135" s="115"/>
      <c r="GS135" s="115"/>
      <c r="GT135" s="115"/>
      <c r="GU135" s="115"/>
      <c r="GV135" s="115"/>
      <c r="GW135" s="115"/>
      <c r="GX135" s="115"/>
      <c r="GY135" s="115"/>
      <c r="GZ135" s="115"/>
      <c r="HA135" s="115"/>
      <c r="HB135" s="115"/>
      <c r="HC135" s="115"/>
      <c r="HD135" s="115"/>
      <c r="HE135" s="115"/>
      <c r="HF135" s="115"/>
      <c r="HG135" s="115"/>
      <c r="HH135" s="115"/>
      <c r="HI135" s="115"/>
      <c r="HJ135" s="115"/>
      <c r="HK135" s="115"/>
      <c r="HL135" s="115"/>
      <c r="HM135" s="115"/>
      <c r="HN135" s="115"/>
      <c r="HO135" s="115"/>
      <c r="HP135" s="115"/>
      <c r="HQ135" s="115"/>
      <c r="HR135" s="115"/>
      <c r="HS135" s="115"/>
      <c r="HT135" s="115"/>
      <c r="HU135" s="115"/>
      <c r="HV135" s="115"/>
      <c r="HW135" s="115"/>
      <c r="HX135" s="115"/>
      <c r="HY135" s="115"/>
      <c r="HZ135" s="115"/>
      <c r="IA135" s="115"/>
      <c r="IB135" s="115"/>
      <c r="IC135" s="115"/>
      <c r="ID135" s="115"/>
      <c r="IE135" s="115"/>
      <c r="IF135" s="115"/>
      <c r="IG135" s="115"/>
      <c r="IH135" s="115"/>
      <c r="II135" s="115"/>
      <c r="IJ135" s="115"/>
      <c r="IK135" s="115"/>
      <c r="IL135" s="115"/>
      <c r="IM135" s="115"/>
      <c r="IN135" s="115"/>
      <c r="IO135" s="115"/>
      <c r="IP135" s="115"/>
      <c r="IQ135" s="115"/>
      <c r="IR135" s="115"/>
      <c r="IS135" s="115"/>
      <c r="IT135" s="115"/>
      <c r="IU135" s="115"/>
      <c r="IV135" s="115"/>
      <c r="IW135" s="115"/>
      <c r="IX135" s="115"/>
      <c r="IY135" s="115"/>
      <c r="IZ135" s="115"/>
    </row>
    <row r="136" spans="1:260" s="20" customFormat="1" x14ac:dyDescent="0.2">
      <c r="A136" s="124">
        <v>42943</v>
      </c>
      <c r="B136" s="104" t="s">
        <v>2174</v>
      </c>
      <c r="C136" s="103" t="s">
        <v>200</v>
      </c>
      <c r="D136" s="104" t="s">
        <v>1945</v>
      </c>
      <c r="E136" s="146" t="s">
        <v>144</v>
      </c>
      <c r="F136" s="86">
        <v>42942</v>
      </c>
      <c r="G136" s="147">
        <v>2017</v>
      </c>
      <c r="H136" s="125" t="s">
        <v>1998</v>
      </c>
      <c r="I136" s="125" t="str">
        <f t="shared" si="9"/>
        <v>PA</v>
      </c>
      <c r="J136" s="125" t="str">
        <f t="shared" si="10"/>
        <v>OH</v>
      </c>
      <c r="K136" s="213" t="str">
        <f t="shared" si="8"/>
        <v>Northeast</v>
      </c>
      <c r="L136" s="125" t="str">
        <f>INDEX('State '!$A$1:$C$62,MATCH($I136,'State '!$B:$B,0),3)</f>
        <v>Northeast</v>
      </c>
      <c r="M136" s="125" t="str">
        <f>INDEX('State '!$A$1:$C$62,MATCH($J136,'State '!$B:$B,0),3)</f>
        <v>Northeast</v>
      </c>
      <c r="N136" s="125"/>
      <c r="O136" s="148"/>
      <c r="P136" s="148"/>
      <c r="Q136" s="148">
        <v>180</v>
      </c>
      <c r="R136" s="87"/>
      <c r="S136" s="149" t="s">
        <v>135</v>
      </c>
      <c r="T136" s="150" t="s">
        <v>390</v>
      </c>
      <c r="U136" s="151" t="s">
        <v>2175</v>
      </c>
      <c r="V136" s="125" t="s">
        <v>2259</v>
      </c>
      <c r="W136" s="103"/>
      <c r="X136" s="125"/>
    </row>
    <row r="137" spans="1:260" x14ac:dyDescent="0.2">
      <c r="A137" s="159">
        <v>42921</v>
      </c>
      <c r="B137" s="105" t="s">
        <v>2406</v>
      </c>
      <c r="C137" s="105" t="s">
        <v>286</v>
      </c>
      <c r="D137" s="105" t="s">
        <v>141</v>
      </c>
      <c r="E137" s="105" t="s">
        <v>144</v>
      </c>
      <c r="F137" s="154">
        <v>42795</v>
      </c>
      <c r="G137" s="158">
        <v>2017</v>
      </c>
      <c r="H137" s="156" t="s">
        <v>993</v>
      </c>
      <c r="I137" s="156" t="str">
        <f t="shared" si="9"/>
        <v>VA</v>
      </c>
      <c r="J137" s="156" t="str">
        <f t="shared" si="10"/>
        <v>MD</v>
      </c>
      <c r="K137" s="213" t="str">
        <f t="shared" si="8"/>
        <v>Northeast</v>
      </c>
      <c r="L137" s="125" t="str">
        <f>INDEX('State '!$A$1:$C$62,MATCH($I137,'State '!$B:$B,0),3)</f>
        <v>Northeast</v>
      </c>
      <c r="M137" s="125" t="str">
        <f>INDEX('State '!$A$1:$C$62,MATCH($J137,'State '!$B:$B,0),3)</f>
        <v>Northeast</v>
      </c>
      <c r="N137" s="125"/>
      <c r="O137" s="157">
        <v>36.6</v>
      </c>
      <c r="P137" s="157"/>
      <c r="Q137" s="157">
        <v>107</v>
      </c>
      <c r="R137" s="158"/>
      <c r="S137" s="156" t="s">
        <v>135</v>
      </c>
      <c r="T137" s="156" t="s">
        <v>390</v>
      </c>
      <c r="U137" s="156" t="s">
        <v>2159</v>
      </c>
      <c r="V137" s="125" t="s">
        <v>2259</v>
      </c>
      <c r="W137" s="103"/>
      <c r="X137" s="125"/>
    </row>
    <row r="138" spans="1:260" x14ac:dyDescent="0.2">
      <c r="A138" s="124">
        <v>42921</v>
      </c>
      <c r="B138" s="103" t="s">
        <v>2432</v>
      </c>
      <c r="C138" s="103" t="s">
        <v>2433</v>
      </c>
      <c r="D138" s="103" t="s">
        <v>137</v>
      </c>
      <c r="E138" s="103" t="s">
        <v>140</v>
      </c>
      <c r="F138" s="84"/>
      <c r="G138" s="126">
        <v>2020</v>
      </c>
      <c r="H138" s="125" t="s">
        <v>2434</v>
      </c>
      <c r="I138" s="125" t="str">
        <f t="shared" si="9"/>
        <v>WA</v>
      </c>
      <c r="J138" s="125" t="str">
        <f t="shared" si="10"/>
        <v>BC</v>
      </c>
      <c r="K138" s="213" t="str">
        <f t="shared" si="8"/>
        <v>Pacific, Canada</v>
      </c>
      <c r="L138" s="125" t="str">
        <f>INDEX('State '!$A$1:$C$62,MATCH($I138,'State '!$B:$B,0),3)</f>
        <v>Pacific</v>
      </c>
      <c r="M138" s="125" t="str">
        <f>INDEX('State '!$A$1:$C$62,MATCH($J138,'State '!$B:$B,0),3)</f>
        <v>Canada</v>
      </c>
      <c r="N138" s="125"/>
      <c r="O138" s="87"/>
      <c r="P138" s="87">
        <v>81</v>
      </c>
      <c r="Q138" s="87">
        <v>700</v>
      </c>
      <c r="R138" s="126">
        <v>36</v>
      </c>
      <c r="S138" s="125" t="s">
        <v>135</v>
      </c>
      <c r="T138" s="125"/>
      <c r="U138" s="125"/>
      <c r="V138" s="125" t="s">
        <v>2259</v>
      </c>
      <c r="W138" s="103"/>
      <c r="X138" s="125"/>
    </row>
    <row r="139" spans="1:260" x14ac:dyDescent="0.2">
      <c r="A139" s="124">
        <v>42921</v>
      </c>
      <c r="B139" s="103" t="s">
        <v>2104</v>
      </c>
      <c r="C139" s="104" t="s">
        <v>237</v>
      </c>
      <c r="D139" s="103" t="s">
        <v>141</v>
      </c>
      <c r="E139" s="103" t="s">
        <v>144</v>
      </c>
      <c r="F139" s="84">
        <v>42887</v>
      </c>
      <c r="G139" s="85">
        <v>2017</v>
      </c>
      <c r="H139" s="125" t="s">
        <v>18</v>
      </c>
      <c r="I139" s="125" t="str">
        <f t="shared" si="9"/>
        <v>FL</v>
      </c>
      <c r="J139" s="125" t="str">
        <f t="shared" si="10"/>
        <v>FL</v>
      </c>
      <c r="K139" s="213" t="str">
        <f t="shared" si="8"/>
        <v>Southeast</v>
      </c>
      <c r="L139" s="125" t="str">
        <f>INDEX('State '!$A$1:$C$62,MATCH($I139,'State '!$B:$B,0),3)</f>
        <v>Southeast</v>
      </c>
      <c r="M139" s="125" t="str">
        <f>INDEX('State '!$A$1:$C$62,MATCH($J139,'State '!$B:$B,0),3)</f>
        <v>Southeast</v>
      </c>
      <c r="N139" s="125"/>
      <c r="O139" s="87">
        <v>46.5</v>
      </c>
      <c r="P139" s="87">
        <v>9</v>
      </c>
      <c r="Q139" s="87">
        <v>15</v>
      </c>
      <c r="R139" s="126" t="s">
        <v>1829</v>
      </c>
      <c r="S139" s="125" t="s">
        <v>135</v>
      </c>
      <c r="T139" s="125" t="s">
        <v>390</v>
      </c>
      <c r="U139" s="125" t="s">
        <v>2105</v>
      </c>
      <c r="V139" s="125" t="s">
        <v>2256</v>
      </c>
      <c r="W139" s="103"/>
      <c r="X139" s="125"/>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c r="EF139" s="20"/>
      <c r="EG139" s="20"/>
      <c r="EH139" s="20"/>
      <c r="EI139" s="20"/>
      <c r="EJ139" s="20"/>
      <c r="EK139" s="20"/>
      <c r="EL139" s="20"/>
      <c r="EM139" s="20"/>
      <c r="EN139" s="20"/>
      <c r="EO139" s="20"/>
      <c r="EP139" s="20"/>
      <c r="EQ139" s="20"/>
      <c r="ER139" s="20"/>
      <c r="ES139" s="20"/>
      <c r="ET139" s="20"/>
      <c r="EU139" s="20"/>
      <c r="EV139" s="20"/>
      <c r="EW139" s="20"/>
      <c r="EX139" s="20"/>
      <c r="EY139" s="20"/>
      <c r="EZ139" s="20"/>
      <c r="FA139" s="20"/>
      <c r="FB139" s="20"/>
      <c r="FC139" s="20"/>
      <c r="FD139" s="20"/>
      <c r="FE139" s="20"/>
      <c r="FF139" s="20"/>
      <c r="FG139" s="20"/>
      <c r="FH139" s="20"/>
      <c r="FI139" s="20"/>
      <c r="FJ139" s="20"/>
      <c r="FK139" s="20"/>
      <c r="FL139" s="20"/>
      <c r="FM139" s="20"/>
      <c r="FN139" s="20"/>
      <c r="FO139" s="20"/>
      <c r="FP139" s="20"/>
      <c r="FQ139" s="20"/>
      <c r="FR139" s="20"/>
      <c r="FS139" s="20"/>
      <c r="FT139" s="20"/>
      <c r="FU139" s="20"/>
      <c r="FV139" s="20"/>
      <c r="FW139" s="20"/>
      <c r="FX139" s="20"/>
      <c r="FY139" s="20"/>
      <c r="FZ139" s="20"/>
      <c r="GA139" s="20"/>
      <c r="GB139" s="20"/>
      <c r="GC139" s="20"/>
      <c r="GD139" s="20"/>
      <c r="GE139" s="20"/>
      <c r="GF139" s="20"/>
      <c r="GG139" s="20"/>
      <c r="GH139" s="20"/>
      <c r="GI139" s="20"/>
      <c r="GJ139" s="20"/>
      <c r="GK139" s="20"/>
      <c r="GL139" s="20"/>
      <c r="GM139" s="20"/>
      <c r="GN139" s="20"/>
      <c r="GO139" s="20"/>
      <c r="GP139" s="20"/>
      <c r="GQ139" s="20"/>
      <c r="GR139" s="20"/>
      <c r="GS139" s="20"/>
      <c r="GT139" s="20"/>
      <c r="GU139" s="20"/>
      <c r="GV139" s="20"/>
      <c r="GW139" s="20"/>
      <c r="GX139" s="20"/>
      <c r="GY139" s="20"/>
      <c r="GZ139" s="20"/>
      <c r="HA139" s="20"/>
      <c r="HB139" s="20"/>
      <c r="HC139" s="20"/>
      <c r="HD139" s="20"/>
      <c r="HE139" s="20"/>
      <c r="HF139" s="20"/>
      <c r="HG139" s="20"/>
      <c r="HH139" s="20"/>
      <c r="HI139" s="20"/>
      <c r="HJ139" s="20"/>
      <c r="HK139" s="20"/>
      <c r="HL139" s="20"/>
      <c r="HM139" s="20"/>
      <c r="HN139" s="20"/>
      <c r="HO139" s="20"/>
      <c r="HP139" s="20"/>
      <c r="HQ139" s="20"/>
      <c r="HR139" s="20"/>
      <c r="HS139" s="20"/>
      <c r="HT139" s="20"/>
      <c r="HU139" s="20"/>
      <c r="HV139" s="20"/>
      <c r="HW139" s="20"/>
      <c r="HX139" s="20"/>
      <c r="HY139" s="20"/>
      <c r="HZ139" s="20"/>
      <c r="IA139" s="20"/>
      <c r="IB139" s="20"/>
      <c r="IC139" s="20"/>
      <c r="ID139" s="20"/>
      <c r="IE139" s="20"/>
      <c r="IF139" s="20"/>
      <c r="IG139" s="20"/>
      <c r="IH139" s="20"/>
      <c r="II139" s="20"/>
      <c r="IJ139" s="20"/>
      <c r="IK139" s="20"/>
      <c r="IL139" s="20"/>
      <c r="IM139" s="20"/>
      <c r="IN139" s="20"/>
      <c r="IO139" s="20"/>
      <c r="IP139" s="20"/>
      <c r="IQ139" s="20"/>
      <c r="IR139" s="20"/>
      <c r="IS139" s="20"/>
      <c r="IT139" s="20"/>
      <c r="IU139" s="20"/>
      <c r="IV139" s="20"/>
      <c r="IW139" s="20"/>
      <c r="IX139" s="20"/>
      <c r="IY139" s="20"/>
      <c r="IZ139" s="20"/>
    </row>
    <row r="140" spans="1:260" s="20" customFormat="1" x14ac:dyDescent="0.2">
      <c r="A140" s="124">
        <v>42921</v>
      </c>
      <c r="B140" s="103" t="s">
        <v>2431</v>
      </c>
      <c r="C140" s="103" t="s">
        <v>338</v>
      </c>
      <c r="D140" s="103" t="s">
        <v>137</v>
      </c>
      <c r="E140" s="103" t="s">
        <v>398</v>
      </c>
      <c r="F140" s="84"/>
      <c r="G140" s="126">
        <v>2019</v>
      </c>
      <c r="H140" s="125" t="s">
        <v>2</v>
      </c>
      <c r="I140" s="125" t="str">
        <f t="shared" si="9"/>
        <v>OR</v>
      </c>
      <c r="J140" s="125" t="str">
        <f t="shared" si="10"/>
        <v>OR</v>
      </c>
      <c r="K140" s="213" t="str">
        <f t="shared" si="8"/>
        <v>Pacific</v>
      </c>
      <c r="L140" s="125" t="str">
        <f>INDEX('State '!$A$1:$C$62,MATCH($I140,'State '!$B:$B,0),3)</f>
        <v>Pacific</v>
      </c>
      <c r="M140" s="125" t="str">
        <f>INDEX('State '!$A$1:$C$62,MATCH($J140,'State '!$B:$B,0),3)</f>
        <v>Pacific</v>
      </c>
      <c r="N140" s="125"/>
      <c r="O140" s="87">
        <v>128</v>
      </c>
      <c r="P140" s="87">
        <v>13</v>
      </c>
      <c r="Q140" s="87">
        <v>120</v>
      </c>
      <c r="R140" s="126">
        <v>24</v>
      </c>
      <c r="S140" s="125" t="s">
        <v>139</v>
      </c>
      <c r="T140" s="125"/>
      <c r="U140" s="125"/>
      <c r="V140" s="125"/>
      <c r="W140" s="103"/>
      <c r="X140" s="125"/>
    </row>
    <row r="141" spans="1:260" s="20" customFormat="1" x14ac:dyDescent="0.2">
      <c r="A141" s="124">
        <v>42921</v>
      </c>
      <c r="B141" s="103" t="s">
        <v>2052</v>
      </c>
      <c r="C141" s="103" t="s">
        <v>2053</v>
      </c>
      <c r="D141" s="103" t="s">
        <v>134</v>
      </c>
      <c r="E141" s="146" t="s">
        <v>2277</v>
      </c>
      <c r="F141" s="84"/>
      <c r="G141" s="126">
        <v>2021</v>
      </c>
      <c r="H141" s="125" t="s">
        <v>2</v>
      </c>
      <c r="I141" s="125" t="str">
        <f t="shared" si="9"/>
        <v>OR</v>
      </c>
      <c r="J141" s="125" t="str">
        <f t="shared" si="10"/>
        <v>OR</v>
      </c>
      <c r="K141" s="213" t="str">
        <f t="shared" ref="K141:K172" si="11">IF($L141=$M141,L141,CONCATENATE($L141,", ",IF(ISBLANK(N141),"",CONCATENATE(N141,", ")),$M141))</f>
        <v>Pacific</v>
      </c>
      <c r="L141" s="125" t="str">
        <f>INDEX('State '!$A$1:$C$62,MATCH($I141,'State '!$B:$B,0),3)</f>
        <v>Pacific</v>
      </c>
      <c r="M141" s="125" t="str">
        <f>INDEX('State '!$A$1:$C$62,MATCH($J141,'State '!$B:$B,0),3)</f>
        <v>Pacific</v>
      </c>
      <c r="N141" s="125"/>
      <c r="O141" s="87">
        <v>1700</v>
      </c>
      <c r="P141" s="87">
        <v>230</v>
      </c>
      <c r="Q141" s="87">
        <v>1000</v>
      </c>
      <c r="R141" s="126">
        <v>36</v>
      </c>
      <c r="S141" s="125" t="s">
        <v>135</v>
      </c>
      <c r="T141" s="125" t="s">
        <v>390</v>
      </c>
      <c r="U141" s="125" t="s">
        <v>2054</v>
      </c>
      <c r="V141" s="125" t="s">
        <v>2256</v>
      </c>
      <c r="W141" s="103"/>
      <c r="X141" s="125"/>
    </row>
    <row r="142" spans="1:260" s="20" customFormat="1" x14ac:dyDescent="0.2">
      <c r="A142" s="124">
        <v>42921</v>
      </c>
      <c r="B142" s="103" t="s">
        <v>2209</v>
      </c>
      <c r="C142" s="103" t="s">
        <v>258</v>
      </c>
      <c r="D142" s="103" t="s">
        <v>141</v>
      </c>
      <c r="E142" s="103" t="s">
        <v>140</v>
      </c>
      <c r="F142" s="84"/>
      <c r="G142" s="126">
        <v>2021</v>
      </c>
      <c r="H142" s="125" t="s">
        <v>2</v>
      </c>
      <c r="I142" s="125" t="str">
        <f t="shared" si="9"/>
        <v>OR</v>
      </c>
      <c r="J142" s="125" t="str">
        <f t="shared" si="10"/>
        <v>OR</v>
      </c>
      <c r="K142" s="213" t="str">
        <f t="shared" si="11"/>
        <v>Pacific</v>
      </c>
      <c r="L142" s="125" t="str">
        <f>INDEX('State '!$A$1:$C$62,MATCH($I142,'State '!$B:$B,0),3)</f>
        <v>Pacific</v>
      </c>
      <c r="M142" s="125" t="str">
        <f>INDEX('State '!$A$1:$C$62,MATCH($J142,'State '!$B:$B,0),3)</f>
        <v>Pacific</v>
      </c>
      <c r="N142" s="125"/>
      <c r="O142" s="87">
        <v>800</v>
      </c>
      <c r="P142" s="87">
        <v>106</v>
      </c>
      <c r="Q142" s="87">
        <v>450</v>
      </c>
      <c r="R142" s="126">
        <v>30</v>
      </c>
      <c r="S142" s="125" t="s">
        <v>135</v>
      </c>
      <c r="T142" s="125" t="s">
        <v>390</v>
      </c>
      <c r="U142" s="125" t="s">
        <v>391</v>
      </c>
      <c r="V142" s="125" t="s">
        <v>2256</v>
      </c>
      <c r="W142" s="103"/>
      <c r="X142" s="125"/>
    </row>
    <row r="143" spans="1:260" x14ac:dyDescent="0.2">
      <c r="A143" s="124">
        <v>42921</v>
      </c>
      <c r="B143" s="103" t="s">
        <v>2407</v>
      </c>
      <c r="C143" s="103" t="s">
        <v>1942</v>
      </c>
      <c r="D143" s="103" t="s">
        <v>134</v>
      </c>
      <c r="E143" s="103" t="s">
        <v>144</v>
      </c>
      <c r="F143" s="84">
        <v>42826</v>
      </c>
      <c r="G143" s="85">
        <v>2017</v>
      </c>
      <c r="H143" s="125" t="s">
        <v>22</v>
      </c>
      <c r="I143" s="125" t="str">
        <f t="shared" si="9"/>
        <v>GA</v>
      </c>
      <c r="J143" s="125" t="str">
        <f t="shared" si="10"/>
        <v>GA</v>
      </c>
      <c r="K143" s="213" t="str">
        <f t="shared" si="11"/>
        <v>Southeast</v>
      </c>
      <c r="L143" s="125" t="str">
        <f>INDEX('State '!$A$1:$C$62,MATCH($I143,'State '!$B:$B,0),3)</f>
        <v>Southeast</v>
      </c>
      <c r="M143" s="125" t="str">
        <f>INDEX('State '!$A$1:$C$62,MATCH($J143,'State '!$B:$B,0),3)</f>
        <v>Southeast</v>
      </c>
      <c r="N143" s="125"/>
      <c r="O143" s="87">
        <v>471.9</v>
      </c>
      <c r="P143" s="87">
        <v>115</v>
      </c>
      <c r="Q143" s="87">
        <v>448</v>
      </c>
      <c r="R143" s="126">
        <v>16</v>
      </c>
      <c r="S143" s="125" t="s">
        <v>135</v>
      </c>
      <c r="T143" s="125" t="s">
        <v>390</v>
      </c>
      <c r="U143" s="125" t="s">
        <v>2091</v>
      </c>
      <c r="V143" s="125" t="s">
        <v>2256</v>
      </c>
      <c r="W143" s="103"/>
      <c r="X143" s="125"/>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c r="IZ143" s="20"/>
    </row>
    <row r="144" spans="1:260" x14ac:dyDescent="0.2">
      <c r="A144" s="159">
        <v>42916</v>
      </c>
      <c r="B144" s="105" t="s">
        <v>2496</v>
      </c>
      <c r="C144" s="105" t="s">
        <v>1796</v>
      </c>
      <c r="D144" s="105" t="s">
        <v>141</v>
      </c>
      <c r="E144" s="105" t="s">
        <v>140</v>
      </c>
      <c r="F144" s="154"/>
      <c r="G144" s="158">
        <v>2018</v>
      </c>
      <c r="H144" s="156" t="s">
        <v>11</v>
      </c>
      <c r="I144" s="125" t="str">
        <f t="shared" si="9"/>
        <v>ND</v>
      </c>
      <c r="J144" s="125" t="str">
        <f t="shared" si="10"/>
        <v>ND</v>
      </c>
      <c r="K144" s="213" t="str">
        <f t="shared" si="11"/>
        <v>Mountain</v>
      </c>
      <c r="L144" s="125" t="str">
        <f>INDEX('State '!$A$1:$C$62,MATCH($I144,'State '!$B:$B,0),3)</f>
        <v>Mountain</v>
      </c>
      <c r="M144" s="125" t="str">
        <f>INDEX('State '!$A$1:$C$62,MATCH($J144,'State '!$B:$B,0),3)</f>
        <v>Mountain</v>
      </c>
      <c r="N144" s="125"/>
      <c r="O144" s="157">
        <v>30</v>
      </c>
      <c r="P144" s="157">
        <v>13</v>
      </c>
      <c r="Q144" s="157">
        <v>600</v>
      </c>
      <c r="R144" s="158">
        <v>24</v>
      </c>
      <c r="S144" s="156" t="s">
        <v>139</v>
      </c>
      <c r="T144" s="156"/>
      <c r="U144" s="156"/>
      <c r="V144" s="125" t="s">
        <v>2256</v>
      </c>
      <c r="W144" s="103"/>
      <c r="X144" s="103"/>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c r="IV144" s="20"/>
      <c r="IW144" s="20"/>
      <c r="IX144" s="20"/>
      <c r="IY144" s="20"/>
      <c r="IZ144" s="20"/>
    </row>
    <row r="145" spans="1:260" x14ac:dyDescent="0.2">
      <c r="A145" s="124">
        <v>42916</v>
      </c>
      <c r="B145" s="103" t="s">
        <v>2012</v>
      </c>
      <c r="C145" s="104" t="s">
        <v>241</v>
      </c>
      <c r="D145" s="103" t="s">
        <v>134</v>
      </c>
      <c r="E145" s="146" t="s">
        <v>432</v>
      </c>
      <c r="F145" s="84"/>
      <c r="G145" s="85">
        <v>2018</v>
      </c>
      <c r="H145" s="125" t="s">
        <v>6</v>
      </c>
      <c r="I145" s="125" t="str">
        <f t="shared" si="9"/>
        <v>TX</v>
      </c>
      <c r="J145" s="125" t="str">
        <f t="shared" si="10"/>
        <v>TX</v>
      </c>
      <c r="K145" s="213" t="str">
        <f t="shared" si="11"/>
        <v>South Central</v>
      </c>
      <c r="L145" s="125" t="str">
        <f>INDEX('State '!$A$1:$C$62,MATCH($I145,'State '!$B:$B,0),3)</f>
        <v>South Central</v>
      </c>
      <c r="M145" s="125" t="str">
        <f>INDEX('State '!$A$1:$C$62,MATCH($J145,'State '!$B:$B,0),3)</f>
        <v>South Central</v>
      </c>
      <c r="N145" s="125"/>
      <c r="O145" s="87">
        <v>720</v>
      </c>
      <c r="P145" s="87">
        <v>65</v>
      </c>
      <c r="Q145" s="87">
        <v>1400</v>
      </c>
      <c r="R145" s="126" t="s">
        <v>570</v>
      </c>
      <c r="S145" s="125" t="s">
        <v>135</v>
      </c>
      <c r="T145" s="125" t="s">
        <v>390</v>
      </c>
      <c r="U145" s="125" t="s">
        <v>2172</v>
      </c>
      <c r="V145" s="125" t="s">
        <v>2256</v>
      </c>
      <c r="W145" s="103" t="s">
        <v>2547</v>
      </c>
      <c r="X145" s="103"/>
    </row>
    <row r="146" spans="1:260" x14ac:dyDescent="0.2">
      <c r="A146" s="124">
        <v>42916</v>
      </c>
      <c r="B146" s="103" t="s">
        <v>2003</v>
      </c>
      <c r="C146" s="103" t="s">
        <v>1942</v>
      </c>
      <c r="D146" s="103" t="s">
        <v>141</v>
      </c>
      <c r="E146" s="103" t="s">
        <v>140</v>
      </c>
      <c r="F146" s="84"/>
      <c r="G146" s="85">
        <v>2020</v>
      </c>
      <c r="H146" s="125" t="s">
        <v>397</v>
      </c>
      <c r="I146" s="125" t="str">
        <f t="shared" si="9"/>
        <v>PA</v>
      </c>
      <c r="J146" s="125" t="str">
        <f t="shared" si="10"/>
        <v>NY</v>
      </c>
      <c r="K146" s="213" t="str">
        <f t="shared" si="11"/>
        <v>Northeast</v>
      </c>
      <c r="L146" s="125" t="str">
        <f>INDEX('State '!$A$1:$C$62,MATCH($I146,'State '!$B:$B,0),3)</f>
        <v>Northeast</v>
      </c>
      <c r="M146" s="125" t="str">
        <f>INDEX('State '!$A$1:$C$62,MATCH($J146,'State '!$B:$B,0),3)</f>
        <v>Northeast</v>
      </c>
      <c r="N146" s="125"/>
      <c r="O146" s="87">
        <v>800</v>
      </c>
      <c r="P146" s="87">
        <v>50</v>
      </c>
      <c r="Q146" s="87">
        <v>1000</v>
      </c>
      <c r="R146" s="126"/>
      <c r="S146" s="125" t="s">
        <v>135</v>
      </c>
      <c r="T146" s="125" t="s">
        <v>390</v>
      </c>
      <c r="U146" s="125" t="s">
        <v>391</v>
      </c>
      <c r="V146" s="125" t="s">
        <v>2259</v>
      </c>
      <c r="W146" s="103"/>
      <c r="X146" s="125"/>
    </row>
    <row r="147" spans="1:260" s="20" customFormat="1" x14ac:dyDescent="0.2">
      <c r="A147" s="159">
        <v>42916</v>
      </c>
      <c r="B147" s="105" t="s">
        <v>2399</v>
      </c>
      <c r="C147" s="105" t="s">
        <v>2400</v>
      </c>
      <c r="D147" s="105" t="s">
        <v>134</v>
      </c>
      <c r="E147" s="105" t="s">
        <v>138</v>
      </c>
      <c r="F147" s="154"/>
      <c r="G147" s="158">
        <v>2019</v>
      </c>
      <c r="H147" s="156" t="s">
        <v>18</v>
      </c>
      <c r="I147" s="125" t="str">
        <f t="shared" si="9"/>
        <v>FL</v>
      </c>
      <c r="J147" s="125" t="str">
        <f t="shared" si="10"/>
        <v>FL</v>
      </c>
      <c r="K147" s="213" t="str">
        <f t="shared" si="11"/>
        <v>Southeast</v>
      </c>
      <c r="L147" s="125" t="str">
        <f>INDEX('State '!$A$1:$C$62,MATCH($I147,'State '!$B:$B,0),3)</f>
        <v>Southeast</v>
      </c>
      <c r="M147" s="125" t="str">
        <f>INDEX('State '!$A$1:$C$62,MATCH($J147,'State '!$B:$B,0),3)</f>
        <v>Southeast</v>
      </c>
      <c r="N147" s="125"/>
      <c r="O147" s="157"/>
      <c r="P147" s="157">
        <v>5.2</v>
      </c>
      <c r="Q147" s="157">
        <v>400</v>
      </c>
      <c r="R147" s="158">
        <v>20</v>
      </c>
      <c r="S147" s="156" t="s">
        <v>139</v>
      </c>
      <c r="T147" s="156" t="s">
        <v>390</v>
      </c>
      <c r="U147" s="156" t="s">
        <v>2401</v>
      </c>
      <c r="V147" s="125" t="s">
        <v>2256</v>
      </c>
      <c r="W147" s="103"/>
      <c r="X147" s="125"/>
    </row>
    <row r="148" spans="1:260" x14ac:dyDescent="0.2">
      <c r="A148" s="159">
        <v>42916</v>
      </c>
      <c r="B148" s="105" t="s">
        <v>2405</v>
      </c>
      <c r="C148" s="105" t="s">
        <v>2403</v>
      </c>
      <c r="D148" s="105" t="s">
        <v>137</v>
      </c>
      <c r="E148" s="105" t="s">
        <v>432</v>
      </c>
      <c r="F148" s="154"/>
      <c r="G148" s="158">
        <v>2021</v>
      </c>
      <c r="H148" s="156" t="s">
        <v>8</v>
      </c>
      <c r="I148" s="156" t="str">
        <f t="shared" si="9"/>
        <v>OH</v>
      </c>
      <c r="J148" s="156" t="str">
        <f t="shared" si="10"/>
        <v>OH</v>
      </c>
      <c r="K148" s="213" t="str">
        <f t="shared" si="11"/>
        <v>Northeast</v>
      </c>
      <c r="L148" s="125" t="str">
        <f>INDEX('State '!$A$1:$C$62,MATCH($I148,'State '!$B:$B,0),3)</f>
        <v>Northeast</v>
      </c>
      <c r="M148" s="125" t="str">
        <f>INDEX('State '!$A$1:$C$62,MATCH($J148,'State '!$B:$B,0),3)</f>
        <v>Northeast</v>
      </c>
      <c r="N148" s="125"/>
      <c r="O148" s="157">
        <v>520</v>
      </c>
      <c r="P148" s="157">
        <v>165</v>
      </c>
      <c r="Q148" s="157">
        <v>1800</v>
      </c>
      <c r="R148" s="158">
        <v>30</v>
      </c>
      <c r="S148" s="156" t="s">
        <v>139</v>
      </c>
      <c r="T148" s="156"/>
      <c r="U148" s="156"/>
      <c r="V148" s="125" t="s">
        <v>2256</v>
      </c>
      <c r="W148" s="103"/>
      <c r="X148" s="125"/>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c r="IV148" s="20"/>
      <c r="IW148" s="20"/>
      <c r="IX148" s="20"/>
      <c r="IY148" s="20"/>
      <c r="IZ148" s="20"/>
    </row>
    <row r="149" spans="1:260" x14ac:dyDescent="0.2">
      <c r="A149" s="124">
        <v>42900</v>
      </c>
      <c r="B149" s="103" t="s">
        <v>2050</v>
      </c>
      <c r="C149" s="103" t="s">
        <v>2051</v>
      </c>
      <c r="D149" s="103" t="s">
        <v>137</v>
      </c>
      <c r="E149" s="103" t="s">
        <v>144</v>
      </c>
      <c r="F149" s="84">
        <v>42898</v>
      </c>
      <c r="G149" s="85">
        <v>2017</v>
      </c>
      <c r="H149" s="125" t="s">
        <v>18</v>
      </c>
      <c r="I149" s="125" t="str">
        <f t="shared" si="9"/>
        <v>FL</v>
      </c>
      <c r="J149" s="125" t="str">
        <f t="shared" si="10"/>
        <v>FL</v>
      </c>
      <c r="K149" s="213" t="str">
        <f t="shared" si="11"/>
        <v>Southeast</v>
      </c>
      <c r="L149" s="125" t="str">
        <f>INDEX('State '!$A$1:$C$62,MATCH($I149,'State '!$B:$B,0),3)</f>
        <v>Southeast</v>
      </c>
      <c r="M149" s="125" t="str">
        <f>INDEX('State '!$A$1:$C$62,MATCH($J149,'State '!$B:$B,0),3)</f>
        <v>Southeast</v>
      </c>
      <c r="N149" s="125"/>
      <c r="O149" s="87">
        <v>537.29999999999995</v>
      </c>
      <c r="P149" s="87">
        <v>126</v>
      </c>
      <c r="Q149" s="87">
        <v>640</v>
      </c>
      <c r="R149" s="126">
        <v>36</v>
      </c>
      <c r="S149" s="125" t="s">
        <v>1880</v>
      </c>
      <c r="T149" s="125" t="s">
        <v>390</v>
      </c>
      <c r="U149" s="125" t="s">
        <v>2188</v>
      </c>
      <c r="V149" s="125" t="s">
        <v>2256</v>
      </c>
      <c r="W149" s="103"/>
      <c r="X149" s="125"/>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c r="IV149" s="20"/>
      <c r="IW149" s="20"/>
      <c r="IX149" s="20"/>
      <c r="IY149" s="20"/>
      <c r="IZ149" s="20"/>
    </row>
    <row r="150" spans="1:260" x14ac:dyDescent="0.2">
      <c r="A150" s="124">
        <v>42900</v>
      </c>
      <c r="B150" s="103" t="s">
        <v>1992</v>
      </c>
      <c r="C150" s="103" t="s">
        <v>1942</v>
      </c>
      <c r="D150" s="103" t="s">
        <v>141</v>
      </c>
      <c r="E150" s="103" t="s">
        <v>144</v>
      </c>
      <c r="F150" s="84">
        <v>42893</v>
      </c>
      <c r="G150" s="85">
        <v>2017</v>
      </c>
      <c r="H150" s="125" t="s">
        <v>17</v>
      </c>
      <c r="I150" s="125" t="str">
        <f t="shared" si="9"/>
        <v>AL</v>
      </c>
      <c r="J150" s="125" t="str">
        <f t="shared" si="10"/>
        <v>AL</v>
      </c>
      <c r="K150" s="213" t="str">
        <f t="shared" si="11"/>
        <v>South Central</v>
      </c>
      <c r="L150" s="125" t="str">
        <f>INDEX('State '!$A$1:$C$62,MATCH($I150,'State '!$B:$B,0),3)</f>
        <v>South Central</v>
      </c>
      <c r="M150" s="125" t="str">
        <f>INDEX('State '!$A$1:$C$62,MATCH($J150,'State '!$B:$B,0),3)</f>
        <v>South Central</v>
      </c>
      <c r="N150" s="125"/>
      <c r="O150" s="87">
        <v>300</v>
      </c>
      <c r="P150" s="87">
        <v>20</v>
      </c>
      <c r="Q150" s="87">
        <v>818</v>
      </c>
      <c r="R150" s="126" t="s">
        <v>1274</v>
      </c>
      <c r="S150" s="125" t="s">
        <v>135</v>
      </c>
      <c r="T150" s="125" t="s">
        <v>390</v>
      </c>
      <c r="U150" s="125" t="s">
        <v>1989</v>
      </c>
      <c r="V150" s="125" t="s">
        <v>2256</v>
      </c>
      <c r="W150" s="103"/>
      <c r="X150" s="125"/>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20"/>
      <c r="FP150" s="20"/>
      <c r="FQ150" s="20"/>
      <c r="FR150" s="20"/>
      <c r="FS150" s="20"/>
      <c r="FT150" s="20"/>
      <c r="FU150" s="20"/>
      <c r="FV150" s="20"/>
      <c r="FW150" s="20"/>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c r="IV150" s="20"/>
      <c r="IW150" s="20"/>
      <c r="IX150" s="20"/>
      <c r="IY150" s="20"/>
      <c r="IZ150" s="20"/>
    </row>
    <row r="151" spans="1:260" ht="25.5" x14ac:dyDescent="0.2">
      <c r="A151" s="124">
        <v>42900</v>
      </c>
      <c r="B151" s="103" t="s">
        <v>2215</v>
      </c>
      <c r="C151" s="103" t="s">
        <v>2214</v>
      </c>
      <c r="D151" s="103" t="s">
        <v>137</v>
      </c>
      <c r="E151" s="103" t="s">
        <v>144</v>
      </c>
      <c r="F151" s="84">
        <v>42893</v>
      </c>
      <c r="G151" s="126">
        <v>2017</v>
      </c>
      <c r="H151" s="125" t="s">
        <v>2049</v>
      </c>
      <c r="I151" s="125" t="str">
        <f t="shared" si="9"/>
        <v>AL</v>
      </c>
      <c r="J151" s="125" t="str">
        <f t="shared" si="10"/>
        <v>FL</v>
      </c>
      <c r="K151" s="213" t="str">
        <f t="shared" si="11"/>
        <v>South Central, Southeast</v>
      </c>
      <c r="L151" s="125" t="str">
        <f>INDEX('State '!$A$1:$C$62,MATCH($I151,'State '!$B:$B,0),3)</f>
        <v>South Central</v>
      </c>
      <c r="M151" s="125" t="str">
        <f>INDEX('State '!$A$1:$C$62,MATCH($J151,'State '!$B:$B,0),3)</f>
        <v>Southeast</v>
      </c>
      <c r="N151" s="125"/>
      <c r="O151" s="87">
        <v>3200</v>
      </c>
      <c r="P151" s="87">
        <v>516.20000000000005</v>
      </c>
      <c r="Q151" s="87">
        <v>830</v>
      </c>
      <c r="R151" s="126">
        <v>36</v>
      </c>
      <c r="S151" s="125" t="s">
        <v>1880</v>
      </c>
      <c r="T151" s="125" t="s">
        <v>390</v>
      </c>
      <c r="U151" s="125" t="s">
        <v>2189</v>
      </c>
      <c r="V151" s="125" t="s">
        <v>2259</v>
      </c>
      <c r="W151" s="103"/>
      <c r="X151" s="125"/>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c r="EF151" s="20"/>
      <c r="EG151" s="20"/>
      <c r="EH151" s="20"/>
      <c r="EI151" s="20"/>
      <c r="EJ151" s="20"/>
      <c r="EK151" s="20"/>
      <c r="EL151" s="20"/>
      <c r="EM151" s="20"/>
      <c r="EN151" s="20"/>
      <c r="EO151" s="20"/>
      <c r="EP151" s="20"/>
      <c r="EQ151" s="20"/>
      <c r="ER151" s="20"/>
      <c r="ES151" s="20"/>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20"/>
      <c r="FR151" s="20"/>
      <c r="FS151" s="20"/>
      <c r="FT151" s="20"/>
      <c r="FU151" s="20"/>
      <c r="FV151" s="20"/>
      <c r="FW151" s="20"/>
      <c r="FX151" s="20"/>
      <c r="FY151" s="20"/>
      <c r="FZ151" s="20"/>
      <c r="GA151" s="20"/>
      <c r="GB151" s="20"/>
      <c r="GC151" s="20"/>
      <c r="GD151" s="20"/>
      <c r="GE151" s="20"/>
      <c r="GF151" s="20"/>
      <c r="GG151" s="20"/>
      <c r="GH151" s="20"/>
      <c r="GI151" s="20"/>
      <c r="GJ151" s="20"/>
      <c r="GK151" s="20"/>
      <c r="GL151" s="20"/>
      <c r="GM151" s="20"/>
      <c r="GN151" s="20"/>
      <c r="GO151" s="20"/>
      <c r="GP151" s="20"/>
      <c r="GQ151" s="20"/>
      <c r="GR151" s="20"/>
      <c r="GS151" s="20"/>
      <c r="GT151" s="20"/>
      <c r="GU151" s="20"/>
      <c r="GV151" s="20"/>
      <c r="GW151" s="20"/>
      <c r="GX151" s="20"/>
      <c r="GY151" s="20"/>
      <c r="GZ151" s="20"/>
      <c r="HA151" s="20"/>
      <c r="HB151" s="20"/>
      <c r="HC151" s="20"/>
      <c r="HD151" s="20"/>
      <c r="HE151" s="20"/>
      <c r="HF151" s="20"/>
      <c r="HG151" s="20"/>
      <c r="HH151" s="20"/>
      <c r="HI151" s="20"/>
      <c r="HJ151" s="20"/>
      <c r="HK151" s="20"/>
      <c r="HL151" s="20"/>
      <c r="HM151" s="20"/>
      <c r="HN151" s="20"/>
      <c r="HO151" s="20"/>
      <c r="HP151" s="20"/>
      <c r="HQ151" s="20"/>
      <c r="HR151" s="20"/>
      <c r="HS151" s="20"/>
      <c r="HT151" s="20"/>
      <c r="HU151" s="20"/>
      <c r="HV151" s="20"/>
      <c r="HW151" s="20"/>
      <c r="HX151" s="20"/>
      <c r="HY151" s="20"/>
      <c r="HZ151" s="20"/>
      <c r="IA151" s="20"/>
      <c r="IB151" s="20"/>
      <c r="IC151" s="20"/>
      <c r="ID151" s="20"/>
      <c r="IE151" s="20"/>
      <c r="IF151" s="20"/>
      <c r="IG151" s="20"/>
      <c r="IH151" s="20"/>
      <c r="II151" s="20"/>
      <c r="IJ151" s="20"/>
      <c r="IK151" s="20"/>
      <c r="IL151" s="20"/>
      <c r="IM151" s="20"/>
      <c r="IN151" s="20"/>
      <c r="IO151" s="20"/>
      <c r="IP151" s="20"/>
      <c r="IQ151" s="20"/>
      <c r="IR151" s="20"/>
      <c r="IS151" s="20"/>
      <c r="IT151" s="20"/>
      <c r="IU151" s="20"/>
      <c r="IV151" s="20"/>
      <c r="IW151" s="20"/>
      <c r="IX151" s="20"/>
      <c r="IY151" s="20"/>
      <c r="IZ151" s="20"/>
    </row>
    <row r="152" spans="1:260" s="20" customFormat="1" x14ac:dyDescent="0.2">
      <c r="A152" s="124">
        <v>42886</v>
      </c>
      <c r="B152" s="105" t="s">
        <v>2366</v>
      </c>
      <c r="C152" s="105" t="s">
        <v>2366</v>
      </c>
      <c r="D152" s="105" t="s">
        <v>137</v>
      </c>
      <c r="E152" s="105" t="s">
        <v>138</v>
      </c>
      <c r="F152" s="154"/>
      <c r="G152" s="155">
        <v>2023</v>
      </c>
      <c r="H152" s="156" t="s">
        <v>0</v>
      </c>
      <c r="I152" s="156" t="str">
        <f t="shared" si="9"/>
        <v>LA</v>
      </c>
      <c r="J152" s="156" t="str">
        <f t="shared" si="10"/>
        <v>LA</v>
      </c>
      <c r="K152" s="213" t="str">
        <f t="shared" si="11"/>
        <v>South Central</v>
      </c>
      <c r="L152" s="125" t="str">
        <f>INDEX('State '!$A$1:$C$62,MATCH($I152,'State '!$B:$B,0),3)</f>
        <v>South Central</v>
      </c>
      <c r="M152" s="125" t="str">
        <f>INDEX('State '!$A$1:$C$62,MATCH($J152,'State '!$B:$B,0),3)</f>
        <v>South Central</v>
      </c>
      <c r="N152" s="125"/>
      <c r="O152" s="157"/>
      <c r="P152" s="157">
        <v>96</v>
      </c>
      <c r="Q152" s="157">
        <v>4000</v>
      </c>
      <c r="R152" s="158"/>
      <c r="S152" s="156"/>
      <c r="T152" s="156" t="s">
        <v>390</v>
      </c>
      <c r="U152" s="156" t="s">
        <v>2367</v>
      </c>
      <c r="V152" s="125" t="s">
        <v>2256</v>
      </c>
      <c r="W152" s="103"/>
      <c r="X152" s="125"/>
    </row>
    <row r="153" spans="1:260" s="20" customFormat="1" x14ac:dyDescent="0.2">
      <c r="A153" s="159">
        <v>42886</v>
      </c>
      <c r="B153" s="105" t="s">
        <v>2386</v>
      </c>
      <c r="C153" s="105" t="s">
        <v>237</v>
      </c>
      <c r="D153" s="105" t="s">
        <v>134</v>
      </c>
      <c r="E153" s="105" t="s">
        <v>138</v>
      </c>
      <c r="F153" s="154"/>
      <c r="G153" s="155">
        <v>2018</v>
      </c>
      <c r="H153" s="156" t="s">
        <v>2296</v>
      </c>
      <c r="I153" s="156" t="str">
        <f t="shared" si="9"/>
        <v>LA</v>
      </c>
      <c r="J153" s="156" t="str">
        <f t="shared" si="10"/>
        <v>TX</v>
      </c>
      <c r="K153" s="213" t="str">
        <f t="shared" si="11"/>
        <v>South Central</v>
      </c>
      <c r="L153" s="125" t="str">
        <f>INDEX('State '!$A$1:$C$62,MATCH($I153,'State '!$B:$B,0),3)</f>
        <v>South Central</v>
      </c>
      <c r="M153" s="125" t="str">
        <f>INDEX('State '!$A$1:$C$62,MATCH($J153,'State '!$B:$B,0),3)</f>
        <v>South Central</v>
      </c>
      <c r="N153" s="125"/>
      <c r="O153" s="157">
        <v>68.900000000000006</v>
      </c>
      <c r="P153" s="157">
        <v>24.7</v>
      </c>
      <c r="Q153" s="157">
        <v>275</v>
      </c>
      <c r="R153" s="158"/>
      <c r="S153" s="156" t="s">
        <v>135</v>
      </c>
      <c r="T153" s="156" t="s">
        <v>390</v>
      </c>
      <c r="U153" s="156" t="s">
        <v>2387</v>
      </c>
      <c r="V153" s="125" t="s">
        <v>2259</v>
      </c>
      <c r="W153" s="103"/>
      <c r="X153" s="103"/>
      <c r="Y153" s="128"/>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c r="DW153" s="115"/>
      <c r="DX153" s="115"/>
      <c r="DY153" s="115"/>
      <c r="DZ153" s="115"/>
      <c r="EA153" s="115"/>
      <c r="EB153" s="115"/>
      <c r="EC153" s="115"/>
      <c r="ED153" s="115"/>
      <c r="EE153" s="115"/>
      <c r="EF153" s="115"/>
      <c r="EG153" s="115"/>
      <c r="EH153" s="115"/>
      <c r="EI153" s="115"/>
      <c r="EJ153" s="115"/>
      <c r="EK153" s="115"/>
      <c r="EL153" s="115"/>
      <c r="EM153" s="115"/>
      <c r="EN153" s="115"/>
      <c r="EO153" s="115"/>
      <c r="EP153" s="115"/>
      <c r="EQ153" s="115"/>
      <c r="ER153" s="115"/>
      <c r="ES153" s="115"/>
      <c r="ET153" s="115"/>
      <c r="EU153" s="115"/>
      <c r="EV153" s="115"/>
      <c r="EW153" s="115"/>
      <c r="EX153" s="115"/>
      <c r="EY153" s="115"/>
      <c r="EZ153" s="115"/>
      <c r="FA153" s="115"/>
      <c r="FB153" s="115"/>
      <c r="FC153" s="115"/>
      <c r="FD153" s="115"/>
      <c r="FE153" s="115"/>
      <c r="FF153" s="115"/>
      <c r="FG153" s="115"/>
      <c r="FH153" s="115"/>
      <c r="FI153" s="115"/>
      <c r="FJ153" s="115"/>
      <c r="FK153" s="115"/>
      <c r="FL153" s="115"/>
      <c r="FM153" s="115"/>
      <c r="FN153" s="115"/>
      <c r="FO153" s="115"/>
      <c r="FP153" s="115"/>
      <c r="FQ153" s="115"/>
      <c r="FR153" s="115"/>
      <c r="FS153" s="115"/>
      <c r="FT153" s="115"/>
      <c r="FU153" s="115"/>
      <c r="FV153" s="115"/>
      <c r="FW153" s="115"/>
      <c r="FX153" s="115"/>
      <c r="FY153" s="115"/>
      <c r="FZ153" s="115"/>
      <c r="GA153" s="115"/>
      <c r="GB153" s="115"/>
      <c r="GC153" s="115"/>
      <c r="GD153" s="115"/>
      <c r="GE153" s="115"/>
      <c r="GF153" s="115"/>
      <c r="GG153" s="115"/>
      <c r="GH153" s="115"/>
      <c r="GI153" s="115"/>
      <c r="GJ153" s="115"/>
      <c r="GK153" s="115"/>
      <c r="GL153" s="115"/>
      <c r="GM153" s="115"/>
      <c r="GN153" s="115"/>
      <c r="GO153" s="115"/>
      <c r="GP153" s="115"/>
      <c r="GQ153" s="115"/>
      <c r="GR153" s="115"/>
      <c r="GS153" s="115"/>
      <c r="GT153" s="115"/>
      <c r="GU153" s="115"/>
      <c r="GV153" s="115"/>
      <c r="GW153" s="115"/>
      <c r="GX153" s="115"/>
      <c r="GY153" s="115"/>
      <c r="GZ153" s="115"/>
      <c r="HA153" s="115"/>
      <c r="HB153" s="115"/>
      <c r="HC153" s="115"/>
      <c r="HD153" s="115"/>
      <c r="HE153" s="115"/>
      <c r="HF153" s="115"/>
      <c r="HG153" s="115"/>
      <c r="HH153" s="115"/>
      <c r="HI153" s="115"/>
      <c r="HJ153" s="115"/>
      <c r="HK153" s="115"/>
      <c r="HL153" s="115"/>
      <c r="HM153" s="115"/>
      <c r="HN153" s="115"/>
      <c r="HO153" s="115"/>
      <c r="HP153" s="115"/>
      <c r="HQ153" s="115"/>
      <c r="HR153" s="115"/>
      <c r="HS153" s="115"/>
      <c r="HT153" s="115"/>
      <c r="HU153" s="115"/>
      <c r="HV153" s="115"/>
      <c r="HW153" s="115"/>
      <c r="HX153" s="115"/>
      <c r="HY153" s="115"/>
      <c r="HZ153" s="115"/>
      <c r="IA153" s="115"/>
      <c r="IB153" s="115"/>
      <c r="IC153" s="115"/>
      <c r="ID153" s="115"/>
      <c r="IE153" s="115"/>
      <c r="IF153" s="115"/>
      <c r="IG153" s="115"/>
      <c r="IH153" s="115"/>
      <c r="II153" s="115"/>
      <c r="IJ153" s="115"/>
      <c r="IK153" s="115"/>
      <c r="IL153" s="115"/>
      <c r="IM153" s="115"/>
      <c r="IN153" s="115"/>
      <c r="IO153" s="115"/>
      <c r="IP153" s="115"/>
      <c r="IQ153" s="115"/>
      <c r="IR153" s="115"/>
      <c r="IS153" s="115"/>
      <c r="IT153" s="115"/>
      <c r="IU153" s="115"/>
      <c r="IV153" s="115"/>
      <c r="IW153" s="115"/>
      <c r="IX153" s="115"/>
      <c r="IY153" s="115"/>
      <c r="IZ153" s="115"/>
    </row>
    <row r="154" spans="1:260" s="20" customFormat="1" x14ac:dyDescent="0.2">
      <c r="A154" s="124">
        <v>42886</v>
      </c>
      <c r="B154" s="105" t="s">
        <v>2371</v>
      </c>
      <c r="C154" s="104" t="s">
        <v>2370</v>
      </c>
      <c r="D154" s="105" t="s">
        <v>134</v>
      </c>
      <c r="E154" s="105" t="s">
        <v>138</v>
      </c>
      <c r="F154" s="154"/>
      <c r="G154" s="155">
        <v>2020</v>
      </c>
      <c r="H154" s="156" t="s">
        <v>0</v>
      </c>
      <c r="I154" s="156" t="str">
        <f t="shared" si="9"/>
        <v>LA</v>
      </c>
      <c r="J154" s="156" t="str">
        <f t="shared" si="10"/>
        <v>LA</v>
      </c>
      <c r="K154" s="213" t="str">
        <f t="shared" si="11"/>
        <v>South Central</v>
      </c>
      <c r="L154" s="125" t="str">
        <f>INDEX('State '!$A$1:$C$62,MATCH($I154,'State '!$B:$B,0),3)</f>
        <v>South Central</v>
      </c>
      <c r="M154" s="125" t="str">
        <f>INDEX('State '!$A$1:$C$62,MATCH($J154,'State '!$B:$B,0),3)</f>
        <v>South Central</v>
      </c>
      <c r="N154" s="125"/>
      <c r="O154" s="157"/>
      <c r="P154" s="157">
        <v>11</v>
      </c>
      <c r="Q154" s="157">
        <v>1970</v>
      </c>
      <c r="R154" s="158">
        <v>42</v>
      </c>
      <c r="S154" s="156" t="s">
        <v>139</v>
      </c>
      <c r="T154" s="156" t="s">
        <v>390</v>
      </c>
      <c r="U154" s="156" t="s">
        <v>2373</v>
      </c>
      <c r="V154" s="125" t="s">
        <v>2256</v>
      </c>
      <c r="W154" s="103"/>
      <c r="X154" s="125"/>
      <c r="Y154" s="128"/>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c r="DW154" s="115"/>
      <c r="DX154" s="115"/>
      <c r="DY154" s="115"/>
      <c r="DZ154" s="115"/>
      <c r="EA154" s="115"/>
      <c r="EB154" s="115"/>
      <c r="EC154" s="115"/>
      <c r="ED154" s="115"/>
      <c r="EE154" s="115"/>
      <c r="EF154" s="115"/>
      <c r="EG154" s="115"/>
      <c r="EH154" s="115"/>
      <c r="EI154" s="115"/>
      <c r="EJ154" s="115"/>
      <c r="EK154" s="115"/>
      <c r="EL154" s="115"/>
      <c r="EM154" s="115"/>
      <c r="EN154" s="115"/>
      <c r="EO154" s="115"/>
      <c r="EP154" s="115"/>
      <c r="EQ154" s="115"/>
      <c r="ER154" s="115"/>
      <c r="ES154" s="115"/>
      <c r="ET154" s="115"/>
      <c r="EU154" s="115"/>
      <c r="EV154" s="115"/>
      <c r="EW154" s="115"/>
      <c r="EX154" s="115"/>
      <c r="EY154" s="115"/>
      <c r="EZ154" s="115"/>
      <c r="FA154" s="115"/>
      <c r="FB154" s="115"/>
      <c r="FC154" s="115"/>
      <c r="FD154" s="115"/>
      <c r="FE154" s="115"/>
      <c r="FF154" s="115"/>
      <c r="FG154" s="115"/>
      <c r="FH154" s="115"/>
      <c r="FI154" s="115"/>
      <c r="FJ154" s="115"/>
      <c r="FK154" s="115"/>
      <c r="FL154" s="115"/>
      <c r="FM154" s="115"/>
      <c r="FN154" s="115"/>
      <c r="FO154" s="115"/>
      <c r="FP154" s="115"/>
      <c r="FQ154" s="115"/>
      <c r="FR154" s="115"/>
      <c r="FS154" s="115"/>
      <c r="FT154" s="115"/>
      <c r="FU154" s="115"/>
      <c r="FV154" s="115"/>
      <c r="FW154" s="115"/>
      <c r="FX154" s="115"/>
      <c r="FY154" s="115"/>
      <c r="FZ154" s="115"/>
      <c r="GA154" s="115"/>
      <c r="GB154" s="115"/>
      <c r="GC154" s="115"/>
      <c r="GD154" s="115"/>
      <c r="GE154" s="115"/>
      <c r="GF154" s="115"/>
      <c r="GG154" s="115"/>
      <c r="GH154" s="115"/>
      <c r="GI154" s="115"/>
      <c r="GJ154" s="115"/>
      <c r="GK154" s="115"/>
      <c r="GL154" s="115"/>
      <c r="GM154" s="115"/>
      <c r="GN154" s="115"/>
      <c r="GO154" s="115"/>
      <c r="GP154" s="115"/>
      <c r="GQ154" s="115"/>
      <c r="GR154" s="115"/>
      <c r="GS154" s="115"/>
      <c r="GT154" s="115"/>
      <c r="GU154" s="115"/>
      <c r="GV154" s="115"/>
      <c r="GW154" s="115"/>
      <c r="GX154" s="115"/>
      <c r="GY154" s="115"/>
      <c r="GZ154" s="115"/>
      <c r="HA154" s="115"/>
      <c r="HB154" s="115"/>
      <c r="HC154" s="115"/>
      <c r="HD154" s="115"/>
      <c r="HE154" s="115"/>
      <c r="HF154" s="115"/>
      <c r="HG154" s="115"/>
      <c r="HH154" s="115"/>
      <c r="HI154" s="115"/>
      <c r="HJ154" s="115"/>
      <c r="HK154" s="115"/>
      <c r="HL154" s="115"/>
      <c r="HM154" s="115"/>
      <c r="HN154" s="115"/>
      <c r="HO154" s="115"/>
      <c r="HP154" s="115"/>
      <c r="HQ154" s="115"/>
      <c r="HR154" s="115"/>
      <c r="HS154" s="115"/>
      <c r="HT154" s="115"/>
      <c r="HU154" s="115"/>
      <c r="HV154" s="115"/>
      <c r="HW154" s="115"/>
      <c r="HX154" s="115"/>
      <c r="HY154" s="115"/>
      <c r="HZ154" s="115"/>
      <c r="IA154" s="115"/>
      <c r="IB154" s="115"/>
      <c r="IC154" s="115"/>
      <c r="ID154" s="115"/>
      <c r="IE154" s="115"/>
      <c r="IF154" s="115"/>
      <c r="IG154" s="115"/>
      <c r="IH154" s="115"/>
      <c r="II154" s="115"/>
      <c r="IJ154" s="115"/>
      <c r="IK154" s="115"/>
      <c r="IL154" s="115"/>
      <c r="IM154" s="115"/>
      <c r="IN154" s="115"/>
      <c r="IO154" s="115"/>
      <c r="IP154" s="115"/>
      <c r="IQ154" s="115"/>
      <c r="IR154" s="115"/>
      <c r="IS154" s="115"/>
      <c r="IT154" s="115"/>
      <c r="IU154" s="115"/>
      <c r="IV154" s="115"/>
      <c r="IW154" s="115"/>
      <c r="IX154" s="115"/>
      <c r="IY154" s="115"/>
      <c r="IZ154" s="115"/>
    </row>
    <row r="155" spans="1:260" s="20" customFormat="1" x14ac:dyDescent="0.2">
      <c r="A155" s="124">
        <v>42886</v>
      </c>
      <c r="B155" s="105" t="s">
        <v>2372</v>
      </c>
      <c r="C155" s="104" t="s">
        <v>2370</v>
      </c>
      <c r="D155" s="104" t="s">
        <v>141</v>
      </c>
      <c r="E155" s="105" t="s">
        <v>138</v>
      </c>
      <c r="F155" s="86"/>
      <c r="G155" s="147">
        <v>2021</v>
      </c>
      <c r="H155" s="125" t="s">
        <v>0</v>
      </c>
      <c r="I155" s="125" t="str">
        <f t="shared" si="9"/>
        <v>LA</v>
      </c>
      <c r="J155" s="125" t="str">
        <f t="shared" si="10"/>
        <v>LA</v>
      </c>
      <c r="K155" s="213" t="str">
        <f t="shared" si="11"/>
        <v>South Central</v>
      </c>
      <c r="L155" s="125" t="str">
        <f>INDEX('State '!$A$1:$C$62,MATCH($I155,'State '!$B:$B,0),3)</f>
        <v>South Central</v>
      </c>
      <c r="M155" s="125" t="str">
        <f>INDEX('State '!$A$1:$C$62,MATCH($J155,'State '!$B:$B,0),3)</f>
        <v>South Central</v>
      </c>
      <c r="N155" s="125"/>
      <c r="O155" s="148"/>
      <c r="P155" s="148">
        <v>11</v>
      </c>
      <c r="Q155" s="148">
        <v>1970</v>
      </c>
      <c r="R155" s="87">
        <v>42</v>
      </c>
      <c r="S155" s="149" t="s">
        <v>139</v>
      </c>
      <c r="T155" s="156" t="s">
        <v>390</v>
      </c>
      <c r="U155" s="156" t="s">
        <v>2373</v>
      </c>
      <c r="V155" s="125" t="s">
        <v>2256</v>
      </c>
      <c r="W155" s="103"/>
      <c r="X155" s="125"/>
    </row>
    <row r="156" spans="1:260" x14ac:dyDescent="0.2">
      <c r="A156" s="124">
        <v>42886</v>
      </c>
      <c r="B156" s="105" t="s">
        <v>2368</v>
      </c>
      <c r="C156" s="105" t="s">
        <v>1942</v>
      </c>
      <c r="D156" s="105" t="s">
        <v>137</v>
      </c>
      <c r="E156" s="105" t="s">
        <v>138</v>
      </c>
      <c r="F156" s="154"/>
      <c r="G156" s="158">
        <v>2019</v>
      </c>
      <c r="H156" s="156" t="s">
        <v>412</v>
      </c>
      <c r="I156" s="156" t="str">
        <f t="shared" si="9"/>
        <v>PA</v>
      </c>
      <c r="J156" s="156" t="str">
        <f t="shared" si="10"/>
        <v>NY</v>
      </c>
      <c r="K156" s="213" t="str">
        <f t="shared" si="11"/>
        <v>Northeast</v>
      </c>
      <c r="L156" s="125" t="str">
        <f>INDEX('State '!$A$1:$C$62,MATCH($I156,'State '!$B:$B,0),3)</f>
        <v>Northeast</v>
      </c>
      <c r="M156" s="125" t="str">
        <f>INDEX('State '!$A$1:$C$62,MATCH($J156,'State '!$B:$B,0),3)</f>
        <v>Northeast</v>
      </c>
      <c r="N156" s="125"/>
      <c r="O156" s="157">
        <v>926.5</v>
      </c>
      <c r="P156" s="157">
        <v>37.1</v>
      </c>
      <c r="Q156" s="157">
        <v>400</v>
      </c>
      <c r="R156" s="158">
        <v>42</v>
      </c>
      <c r="S156" s="156" t="s">
        <v>135</v>
      </c>
      <c r="T156" s="156" t="s">
        <v>390</v>
      </c>
      <c r="U156" s="156" t="s">
        <v>2369</v>
      </c>
      <c r="V156" s="125" t="s">
        <v>2259</v>
      </c>
      <c r="W156" s="103"/>
      <c r="X156" s="125"/>
    </row>
    <row r="157" spans="1:260" x14ac:dyDescent="0.2">
      <c r="A157" s="165">
        <v>42886</v>
      </c>
      <c r="B157" s="220" t="s">
        <v>2374</v>
      </c>
      <c r="C157" s="220" t="s">
        <v>2375</v>
      </c>
      <c r="D157" s="220" t="s">
        <v>134</v>
      </c>
      <c r="E157" s="220" t="s">
        <v>138</v>
      </c>
      <c r="F157" s="221"/>
      <c r="G157" s="222">
        <v>2018</v>
      </c>
      <c r="H157" s="223" t="s">
        <v>1299</v>
      </c>
      <c r="I157" s="223" t="str">
        <f t="shared" si="9"/>
        <v>IL</v>
      </c>
      <c r="J157" s="223" t="str">
        <f t="shared" si="10"/>
        <v>MO</v>
      </c>
      <c r="K157" s="213" t="str">
        <f t="shared" si="11"/>
        <v>Midwest</v>
      </c>
      <c r="L157" s="165" t="str">
        <f>INDEX('State '!$A$1:$C$62,MATCH($I157,'State '!$B:$B,0),3)</f>
        <v>Midwest</v>
      </c>
      <c r="M157" s="165" t="str">
        <f>INDEX('State '!$A$1:$C$62,MATCH($J157,'State '!$B:$B,0),3)</f>
        <v>Midwest</v>
      </c>
      <c r="N157" s="165"/>
      <c r="O157" s="224">
        <v>220.3</v>
      </c>
      <c r="P157" s="224">
        <v>65</v>
      </c>
      <c r="Q157" s="224">
        <v>400</v>
      </c>
      <c r="R157" s="222">
        <v>24</v>
      </c>
      <c r="S157" s="223" t="s">
        <v>135</v>
      </c>
      <c r="T157" s="223" t="s">
        <v>390</v>
      </c>
      <c r="U157" s="223" t="s">
        <v>2376</v>
      </c>
      <c r="V157" s="165" t="s">
        <v>2259</v>
      </c>
      <c r="W157" s="172"/>
      <c r="X157" s="172"/>
    </row>
    <row r="158" spans="1:260" s="20" customFormat="1" x14ac:dyDescent="0.2">
      <c r="A158" s="124">
        <v>42853</v>
      </c>
      <c r="B158" s="103" t="s">
        <v>2210</v>
      </c>
      <c r="C158" s="103" t="s">
        <v>2093</v>
      </c>
      <c r="D158" s="103" t="s">
        <v>137</v>
      </c>
      <c r="E158" s="146" t="s">
        <v>144</v>
      </c>
      <c r="F158" s="84">
        <v>42765</v>
      </c>
      <c r="G158" s="85">
        <v>2017</v>
      </c>
      <c r="H158" s="125" t="s">
        <v>419</v>
      </c>
      <c r="I158" s="125" t="str">
        <f t="shared" si="9"/>
        <v>TX</v>
      </c>
      <c r="J158" s="125" t="str">
        <f t="shared" si="10"/>
        <v>MX</v>
      </c>
      <c r="K158" s="213" t="str">
        <f t="shared" si="11"/>
        <v>South Central, Mexico</v>
      </c>
      <c r="L158" s="125" t="str">
        <f>INDEX('State '!$A$1:$C$62,MATCH($I158,'State '!$B:$B,0),3)</f>
        <v>South Central</v>
      </c>
      <c r="M158" s="125" t="str">
        <f>INDEX('State '!$A$1:$C$62,MATCH($J158,'State '!$B:$B,0),3)</f>
        <v>Mexico</v>
      </c>
      <c r="N158" s="125"/>
      <c r="O158" s="87">
        <v>2.5</v>
      </c>
      <c r="P158" s="87">
        <v>195</v>
      </c>
      <c r="Q158" s="87">
        <v>1100</v>
      </c>
      <c r="R158" s="126">
        <v>42</v>
      </c>
      <c r="S158" s="125" t="s">
        <v>135</v>
      </c>
      <c r="T158" s="125" t="s">
        <v>390</v>
      </c>
      <c r="U158" s="125" t="s">
        <v>2094</v>
      </c>
      <c r="V158" s="125" t="s">
        <v>2259</v>
      </c>
      <c r="W158" s="103"/>
      <c r="X158" s="12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c r="DW158" s="115"/>
      <c r="DX158" s="115"/>
      <c r="DY158" s="115"/>
      <c r="DZ158" s="115"/>
      <c r="EA158" s="115"/>
      <c r="EB158" s="115"/>
      <c r="EC158" s="115"/>
      <c r="ED158" s="115"/>
      <c r="EE158" s="115"/>
      <c r="EF158" s="115"/>
      <c r="EG158" s="115"/>
      <c r="EH158" s="115"/>
      <c r="EI158" s="115"/>
      <c r="EJ158" s="115"/>
      <c r="EK158" s="115"/>
      <c r="EL158" s="115"/>
      <c r="EM158" s="115"/>
      <c r="EN158" s="115"/>
      <c r="EO158" s="115"/>
      <c r="EP158" s="115"/>
      <c r="EQ158" s="115"/>
      <c r="ER158" s="115"/>
      <c r="ES158" s="115"/>
      <c r="ET158" s="115"/>
      <c r="EU158" s="115"/>
      <c r="EV158" s="115"/>
      <c r="EW158" s="115"/>
      <c r="EX158" s="115"/>
      <c r="EY158" s="115"/>
      <c r="EZ158" s="115"/>
      <c r="FA158" s="115"/>
      <c r="FB158" s="115"/>
      <c r="FC158" s="115"/>
      <c r="FD158" s="115"/>
      <c r="FE158" s="115"/>
      <c r="FF158" s="115"/>
      <c r="FG158" s="115"/>
      <c r="FH158" s="115"/>
      <c r="FI158" s="115"/>
      <c r="FJ158" s="115"/>
      <c r="FK158" s="115"/>
      <c r="FL158" s="115"/>
      <c r="FM158" s="115"/>
      <c r="FN158" s="115"/>
      <c r="FO158" s="115"/>
      <c r="FP158" s="115"/>
      <c r="FQ158" s="115"/>
      <c r="FR158" s="115"/>
      <c r="FS158" s="115"/>
      <c r="FT158" s="115"/>
      <c r="FU158" s="115"/>
      <c r="FV158" s="115"/>
      <c r="FW158" s="115"/>
      <c r="FX158" s="115"/>
      <c r="FY158" s="115"/>
      <c r="FZ158" s="115"/>
      <c r="GA158" s="115"/>
      <c r="GB158" s="115"/>
      <c r="GC158" s="115"/>
      <c r="GD158" s="115"/>
      <c r="GE158" s="115"/>
      <c r="GF158" s="115"/>
      <c r="GG158" s="115"/>
      <c r="GH158" s="115"/>
      <c r="GI158" s="115"/>
      <c r="GJ158" s="115"/>
      <c r="GK158" s="115"/>
      <c r="GL158" s="115"/>
      <c r="GM158" s="115"/>
      <c r="GN158" s="115"/>
      <c r="GO158" s="115"/>
      <c r="GP158" s="115"/>
      <c r="GQ158" s="115"/>
      <c r="GR158" s="115"/>
      <c r="GS158" s="115"/>
      <c r="GT158" s="115"/>
      <c r="GU158" s="115"/>
      <c r="GV158" s="115"/>
      <c r="GW158" s="115"/>
      <c r="GX158" s="115"/>
      <c r="GY158" s="115"/>
      <c r="GZ158" s="115"/>
      <c r="HA158" s="115"/>
      <c r="HB158" s="115"/>
      <c r="HC158" s="115"/>
      <c r="HD158" s="115"/>
      <c r="HE158" s="115"/>
      <c r="HF158" s="115"/>
      <c r="HG158" s="115"/>
      <c r="HH158" s="115"/>
      <c r="HI158" s="115"/>
      <c r="HJ158" s="115"/>
      <c r="HK158" s="115"/>
      <c r="HL158" s="115"/>
      <c r="HM158" s="115"/>
      <c r="HN158" s="115"/>
      <c r="HO158" s="115"/>
      <c r="HP158" s="115"/>
      <c r="HQ158" s="115"/>
      <c r="HR158" s="115"/>
      <c r="HS158" s="115"/>
      <c r="HT158" s="115"/>
      <c r="HU158" s="115"/>
      <c r="HV158" s="115"/>
      <c r="HW158" s="115"/>
      <c r="HX158" s="115"/>
      <c r="HY158" s="115"/>
      <c r="HZ158" s="115"/>
      <c r="IA158" s="115"/>
      <c r="IB158" s="115"/>
      <c r="IC158" s="115"/>
      <c r="ID158" s="115"/>
      <c r="IE158" s="115"/>
      <c r="IF158" s="115"/>
      <c r="IG158" s="115"/>
      <c r="IH158" s="115"/>
      <c r="II158" s="115"/>
      <c r="IJ158" s="115"/>
      <c r="IK158" s="115"/>
      <c r="IL158" s="115"/>
      <c r="IM158" s="115"/>
      <c r="IN158" s="115"/>
      <c r="IO158" s="115"/>
      <c r="IP158" s="115"/>
      <c r="IQ158" s="115"/>
      <c r="IR158" s="115"/>
      <c r="IS158" s="115"/>
      <c r="IT158" s="115"/>
      <c r="IU158" s="115"/>
      <c r="IV158" s="115"/>
      <c r="IW158" s="115"/>
      <c r="IX158" s="115"/>
      <c r="IY158" s="115"/>
      <c r="IZ158" s="115"/>
    </row>
    <row r="159" spans="1:260" s="20" customFormat="1" x14ac:dyDescent="0.2">
      <c r="A159" s="124">
        <v>42853</v>
      </c>
      <c r="B159" s="103" t="s">
        <v>2343</v>
      </c>
      <c r="C159" s="103" t="s">
        <v>2102</v>
      </c>
      <c r="D159" s="103" t="s">
        <v>137</v>
      </c>
      <c r="E159" s="103" t="s">
        <v>144</v>
      </c>
      <c r="F159" s="84">
        <v>42825</v>
      </c>
      <c r="G159" s="126">
        <v>2017</v>
      </c>
      <c r="H159" s="125" t="s">
        <v>419</v>
      </c>
      <c r="I159" s="125" t="str">
        <f t="shared" si="9"/>
        <v>TX</v>
      </c>
      <c r="J159" s="125" t="str">
        <f t="shared" si="10"/>
        <v>MX</v>
      </c>
      <c r="K159" s="213" t="str">
        <f t="shared" si="11"/>
        <v>South Central, Mexico</v>
      </c>
      <c r="L159" s="125" t="str">
        <f>INDEX('State '!$A$1:$C$62,MATCH($I159,'State '!$B:$B,0),3)</f>
        <v>South Central</v>
      </c>
      <c r="M159" s="125" t="str">
        <f>INDEX('State '!$A$1:$C$62,MATCH($J159,'State '!$B:$B,0),3)</f>
        <v>Mexico</v>
      </c>
      <c r="N159" s="125"/>
      <c r="O159" s="87">
        <v>3.6</v>
      </c>
      <c r="P159" s="87">
        <v>148</v>
      </c>
      <c r="Q159" s="87">
        <v>1400</v>
      </c>
      <c r="R159" s="126">
        <v>42</v>
      </c>
      <c r="S159" s="125" t="s">
        <v>135</v>
      </c>
      <c r="T159" s="125" t="s">
        <v>390</v>
      </c>
      <c r="U159" s="125" t="s">
        <v>2273</v>
      </c>
      <c r="V159" s="125" t="s">
        <v>2259</v>
      </c>
      <c r="W159" s="103"/>
      <c r="X159" s="12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c r="DW159" s="115"/>
      <c r="DX159" s="115"/>
      <c r="DY159" s="115"/>
      <c r="DZ159" s="115"/>
      <c r="EA159" s="115"/>
      <c r="EB159" s="115"/>
      <c r="EC159" s="115"/>
      <c r="ED159" s="115"/>
      <c r="EE159" s="115"/>
      <c r="EF159" s="115"/>
      <c r="EG159" s="115"/>
      <c r="EH159" s="115"/>
      <c r="EI159" s="115"/>
      <c r="EJ159" s="115"/>
      <c r="EK159" s="115"/>
      <c r="EL159" s="115"/>
      <c r="EM159" s="115"/>
      <c r="EN159" s="115"/>
      <c r="EO159" s="115"/>
      <c r="EP159" s="115"/>
      <c r="EQ159" s="115"/>
      <c r="ER159" s="115"/>
      <c r="ES159" s="115"/>
      <c r="ET159" s="115"/>
      <c r="EU159" s="115"/>
      <c r="EV159" s="115"/>
      <c r="EW159" s="115"/>
      <c r="EX159" s="115"/>
      <c r="EY159" s="115"/>
      <c r="EZ159" s="115"/>
      <c r="FA159" s="115"/>
      <c r="FB159" s="115"/>
      <c r="FC159" s="115"/>
      <c r="FD159" s="115"/>
      <c r="FE159" s="115"/>
      <c r="FF159" s="115"/>
      <c r="FG159" s="115"/>
      <c r="FH159" s="115"/>
      <c r="FI159" s="115"/>
      <c r="FJ159" s="115"/>
      <c r="FK159" s="115"/>
      <c r="FL159" s="115"/>
      <c r="FM159" s="115"/>
      <c r="FN159" s="115"/>
      <c r="FO159" s="115"/>
      <c r="FP159" s="115"/>
      <c r="FQ159" s="115"/>
      <c r="FR159" s="115"/>
      <c r="FS159" s="115"/>
      <c r="FT159" s="115"/>
      <c r="FU159" s="115"/>
      <c r="FV159" s="115"/>
      <c r="FW159" s="115"/>
      <c r="FX159" s="115"/>
      <c r="FY159" s="115"/>
      <c r="FZ159" s="115"/>
      <c r="GA159" s="115"/>
      <c r="GB159" s="115"/>
      <c r="GC159" s="115"/>
      <c r="GD159" s="115"/>
      <c r="GE159" s="115"/>
      <c r="GF159" s="115"/>
      <c r="GG159" s="115"/>
      <c r="GH159" s="115"/>
      <c r="GI159" s="115"/>
      <c r="GJ159" s="115"/>
      <c r="GK159" s="115"/>
      <c r="GL159" s="115"/>
      <c r="GM159" s="115"/>
      <c r="GN159" s="115"/>
      <c r="GO159" s="115"/>
      <c r="GP159" s="115"/>
      <c r="GQ159" s="115"/>
      <c r="GR159" s="115"/>
      <c r="GS159" s="115"/>
      <c r="GT159" s="115"/>
      <c r="GU159" s="115"/>
      <c r="GV159" s="115"/>
      <c r="GW159" s="115"/>
      <c r="GX159" s="115"/>
      <c r="GY159" s="115"/>
      <c r="GZ159" s="115"/>
      <c r="HA159" s="115"/>
      <c r="HB159" s="115"/>
      <c r="HC159" s="115"/>
      <c r="HD159" s="115"/>
      <c r="HE159" s="115"/>
      <c r="HF159" s="115"/>
      <c r="HG159" s="115"/>
      <c r="HH159" s="115"/>
      <c r="HI159" s="115"/>
      <c r="HJ159" s="115"/>
      <c r="HK159" s="115"/>
      <c r="HL159" s="115"/>
      <c r="HM159" s="115"/>
      <c r="HN159" s="115"/>
      <c r="HO159" s="115"/>
      <c r="HP159" s="115"/>
      <c r="HQ159" s="115"/>
      <c r="HR159" s="115"/>
      <c r="HS159" s="115"/>
      <c r="HT159" s="115"/>
      <c r="HU159" s="115"/>
      <c r="HV159" s="115"/>
      <c r="HW159" s="115"/>
      <c r="HX159" s="115"/>
      <c r="HY159" s="115"/>
      <c r="HZ159" s="115"/>
      <c r="IA159" s="115"/>
      <c r="IB159" s="115"/>
      <c r="IC159" s="115"/>
      <c r="ID159" s="115"/>
      <c r="IE159" s="115"/>
      <c r="IF159" s="115"/>
      <c r="IG159" s="115"/>
      <c r="IH159" s="115"/>
      <c r="II159" s="115"/>
      <c r="IJ159" s="115"/>
      <c r="IK159" s="115"/>
      <c r="IL159" s="115"/>
      <c r="IM159" s="115"/>
      <c r="IN159" s="115"/>
      <c r="IO159" s="115"/>
      <c r="IP159" s="115"/>
      <c r="IQ159" s="115"/>
      <c r="IR159" s="115"/>
      <c r="IS159" s="115"/>
      <c r="IT159" s="115"/>
      <c r="IU159" s="115"/>
      <c r="IV159" s="115"/>
      <c r="IW159" s="115"/>
      <c r="IX159" s="115"/>
      <c r="IY159" s="115"/>
      <c r="IZ159" s="115"/>
    </row>
    <row r="160" spans="1:260" x14ac:dyDescent="0.2">
      <c r="A160" s="124">
        <v>42746</v>
      </c>
      <c r="B160" s="104" t="s">
        <v>2478</v>
      </c>
      <c r="C160" s="104" t="s">
        <v>2479</v>
      </c>
      <c r="D160" s="104" t="s">
        <v>137</v>
      </c>
      <c r="E160" s="146" t="s">
        <v>140</v>
      </c>
      <c r="F160" s="86"/>
      <c r="G160" s="152">
        <v>2019</v>
      </c>
      <c r="H160" s="125" t="s">
        <v>6</v>
      </c>
      <c r="I160" s="125" t="str">
        <f t="shared" si="9"/>
        <v>TX</v>
      </c>
      <c r="J160" s="125" t="str">
        <f t="shared" si="10"/>
        <v>TX</v>
      </c>
      <c r="K160" s="213" t="str">
        <f t="shared" si="11"/>
        <v>South Central</v>
      </c>
      <c r="L160" s="125" t="str">
        <f>INDEX('State '!$A$1:$C$62,MATCH($I160,'State '!$B:$B,0),3)</f>
        <v>South Central</v>
      </c>
      <c r="M160" s="125" t="str">
        <f>INDEX('State '!$A$1:$C$62,MATCH($J160,'State '!$B:$B,0),3)</f>
        <v>South Central</v>
      </c>
      <c r="N160" s="125"/>
      <c r="O160" s="148"/>
      <c r="P160" s="148"/>
      <c r="Q160" s="148">
        <v>1850</v>
      </c>
      <c r="R160" s="87"/>
      <c r="S160" s="149" t="s">
        <v>139</v>
      </c>
      <c r="T160" s="150"/>
      <c r="U160" s="151"/>
      <c r="V160" s="125" t="s">
        <v>2256</v>
      </c>
      <c r="W160" s="103"/>
      <c r="X160" s="125"/>
      <c r="Y160" s="115"/>
    </row>
    <row r="161" spans="1:260" ht="25.5" x14ac:dyDescent="0.2">
      <c r="A161" s="124">
        <v>42619</v>
      </c>
      <c r="B161" s="103" t="s">
        <v>2309</v>
      </c>
      <c r="C161" s="103" t="s">
        <v>2160</v>
      </c>
      <c r="D161" s="103" t="s">
        <v>137</v>
      </c>
      <c r="E161" s="103" t="s">
        <v>140</v>
      </c>
      <c r="F161" s="84"/>
      <c r="G161" s="85">
        <v>2025</v>
      </c>
      <c r="H161" s="125" t="s">
        <v>552</v>
      </c>
      <c r="I161" s="125" t="str">
        <f t="shared" si="9"/>
        <v>AK</v>
      </c>
      <c r="J161" s="125" t="str">
        <f t="shared" si="10"/>
        <v>AK</v>
      </c>
      <c r="K161" s="213" t="str">
        <f t="shared" si="11"/>
        <v>Western</v>
      </c>
      <c r="L161" s="125" t="str">
        <f>INDEX('State '!$A$1:$C$62,MATCH($I161,'State '!$B:$B,0),3)</f>
        <v>Western</v>
      </c>
      <c r="M161" s="125" t="str">
        <f>INDEX('State '!$A$1:$C$62,MATCH($J161,'State '!$B:$B,0),3)</f>
        <v>Western</v>
      </c>
      <c r="N161" s="125"/>
      <c r="O161" s="87">
        <v>45000</v>
      </c>
      <c r="P161" s="87">
        <v>805</v>
      </c>
      <c r="Q161" s="87">
        <v>3500</v>
      </c>
      <c r="R161" s="126">
        <v>42</v>
      </c>
      <c r="S161" s="125" t="s">
        <v>139</v>
      </c>
      <c r="T161" s="125" t="s">
        <v>188</v>
      </c>
      <c r="U161" s="125" t="s">
        <v>391</v>
      </c>
      <c r="V161" s="125"/>
      <c r="W161" s="103"/>
      <c r="X161" s="125"/>
      <c r="Y161" s="115"/>
    </row>
    <row r="162" spans="1:260" s="20" customFormat="1" x14ac:dyDescent="0.2">
      <c r="A162" s="124">
        <v>42619</v>
      </c>
      <c r="B162" s="103" t="s">
        <v>2000</v>
      </c>
      <c r="C162" s="103" t="s">
        <v>1942</v>
      </c>
      <c r="D162" s="103" t="s">
        <v>134</v>
      </c>
      <c r="E162" s="103" t="s">
        <v>144</v>
      </c>
      <c r="F162" s="84">
        <v>42736</v>
      </c>
      <c r="G162" s="85">
        <v>2017</v>
      </c>
      <c r="H162" s="125" t="s">
        <v>2452</v>
      </c>
      <c r="I162" s="125" t="str">
        <f t="shared" si="9"/>
        <v>MS</v>
      </c>
      <c r="J162" s="125" t="str">
        <f t="shared" si="10"/>
        <v>LA</v>
      </c>
      <c r="K162" s="213" t="str">
        <f t="shared" si="11"/>
        <v>South Central</v>
      </c>
      <c r="L162" s="125" t="str">
        <f>INDEX('State '!$A$1:$C$62,MATCH($I162,'State '!$B:$B,0),3)</f>
        <v>South Central</v>
      </c>
      <c r="M162" s="125" t="str">
        <f>INDEX('State '!$A$1:$C$62,MATCH($J162,'State '!$B:$B,0),3)</f>
        <v>South Central</v>
      </c>
      <c r="N162" s="125"/>
      <c r="O162" s="87">
        <v>278</v>
      </c>
      <c r="P162" s="87">
        <v>7</v>
      </c>
      <c r="Q162" s="87">
        <v>1200</v>
      </c>
      <c r="R162" s="126">
        <v>36</v>
      </c>
      <c r="S162" s="125" t="s">
        <v>135</v>
      </c>
      <c r="T162" s="125" t="s">
        <v>390</v>
      </c>
      <c r="U162" s="125" t="s">
        <v>2178</v>
      </c>
      <c r="V162" s="125" t="s">
        <v>2259</v>
      </c>
      <c r="W162" s="103"/>
      <c r="X162" s="125"/>
      <c r="Y162" s="128"/>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c r="DW162" s="115"/>
      <c r="DX162" s="115"/>
      <c r="DY162" s="115"/>
      <c r="DZ162" s="115"/>
      <c r="EA162" s="115"/>
      <c r="EB162" s="115"/>
      <c r="EC162" s="115"/>
      <c r="ED162" s="115"/>
      <c r="EE162" s="115"/>
      <c r="EF162" s="115"/>
      <c r="EG162" s="115"/>
      <c r="EH162" s="115"/>
      <c r="EI162" s="115"/>
      <c r="EJ162" s="115"/>
      <c r="EK162" s="115"/>
      <c r="EL162" s="115"/>
      <c r="EM162" s="115"/>
      <c r="EN162" s="115"/>
      <c r="EO162" s="115"/>
      <c r="EP162" s="115"/>
      <c r="EQ162" s="115"/>
      <c r="ER162" s="115"/>
      <c r="ES162" s="115"/>
      <c r="ET162" s="115"/>
      <c r="EU162" s="115"/>
      <c r="EV162" s="115"/>
      <c r="EW162" s="115"/>
      <c r="EX162" s="115"/>
      <c r="EY162" s="115"/>
      <c r="EZ162" s="115"/>
      <c r="FA162" s="115"/>
      <c r="FB162" s="115"/>
      <c r="FC162" s="115"/>
      <c r="FD162" s="115"/>
      <c r="FE162" s="115"/>
      <c r="FF162" s="115"/>
      <c r="FG162" s="115"/>
      <c r="FH162" s="115"/>
      <c r="FI162" s="115"/>
      <c r="FJ162" s="115"/>
      <c r="FK162" s="115"/>
      <c r="FL162" s="115"/>
      <c r="FM162" s="115"/>
      <c r="FN162" s="115"/>
      <c r="FO162" s="115"/>
      <c r="FP162" s="115"/>
      <c r="FQ162" s="115"/>
      <c r="FR162" s="115"/>
      <c r="FS162" s="115"/>
      <c r="FT162" s="115"/>
      <c r="FU162" s="115"/>
      <c r="FV162" s="115"/>
      <c r="FW162" s="115"/>
      <c r="FX162" s="115"/>
      <c r="FY162" s="115"/>
      <c r="FZ162" s="115"/>
      <c r="GA162" s="115"/>
      <c r="GB162" s="115"/>
      <c r="GC162" s="115"/>
      <c r="GD162" s="115"/>
      <c r="GE162" s="115"/>
      <c r="GF162" s="115"/>
      <c r="GG162" s="115"/>
      <c r="GH162" s="115"/>
      <c r="GI162" s="115"/>
      <c r="GJ162" s="115"/>
      <c r="GK162" s="115"/>
      <c r="GL162" s="115"/>
      <c r="GM162" s="115"/>
      <c r="GN162" s="115"/>
      <c r="GO162" s="115"/>
      <c r="GP162" s="115"/>
      <c r="GQ162" s="115"/>
      <c r="GR162" s="115"/>
      <c r="GS162" s="115"/>
      <c r="GT162" s="115"/>
      <c r="GU162" s="115"/>
      <c r="GV162" s="115"/>
      <c r="GW162" s="115"/>
      <c r="GX162" s="115"/>
      <c r="GY162" s="115"/>
      <c r="GZ162" s="115"/>
      <c r="HA162" s="115"/>
      <c r="HB162" s="115"/>
      <c r="HC162" s="115"/>
      <c r="HD162" s="115"/>
      <c r="HE162" s="115"/>
      <c r="HF162" s="115"/>
      <c r="HG162" s="115"/>
      <c r="HH162" s="115"/>
      <c r="HI162" s="115"/>
      <c r="HJ162" s="115"/>
      <c r="HK162" s="115"/>
      <c r="HL162" s="115"/>
      <c r="HM162" s="115"/>
      <c r="HN162" s="115"/>
      <c r="HO162" s="115"/>
      <c r="HP162" s="115"/>
      <c r="HQ162" s="115"/>
      <c r="HR162" s="115"/>
      <c r="HS162" s="115"/>
      <c r="HT162" s="115"/>
      <c r="HU162" s="115"/>
      <c r="HV162" s="115"/>
      <c r="HW162" s="115"/>
      <c r="HX162" s="115"/>
      <c r="HY162" s="115"/>
      <c r="HZ162" s="115"/>
      <c r="IA162" s="115"/>
      <c r="IB162" s="115"/>
      <c r="IC162" s="115"/>
      <c r="ID162" s="115"/>
      <c r="IE162" s="115"/>
      <c r="IF162" s="115"/>
      <c r="IG162" s="115"/>
      <c r="IH162" s="115"/>
      <c r="II162" s="115"/>
      <c r="IJ162" s="115"/>
      <c r="IK162" s="115"/>
      <c r="IL162" s="115"/>
      <c r="IM162" s="115"/>
      <c r="IN162" s="115"/>
      <c r="IO162" s="115"/>
      <c r="IP162" s="115"/>
      <c r="IQ162" s="115"/>
      <c r="IR162" s="115"/>
      <c r="IS162" s="115"/>
      <c r="IT162" s="115"/>
      <c r="IU162" s="115"/>
      <c r="IV162" s="115"/>
      <c r="IW162" s="115"/>
      <c r="IX162" s="115"/>
      <c r="IY162" s="115"/>
      <c r="IZ162" s="115"/>
    </row>
    <row r="163" spans="1:260" s="20" customFormat="1" x14ac:dyDescent="0.2">
      <c r="A163" s="124">
        <v>42619</v>
      </c>
      <c r="B163" s="103" t="s">
        <v>2317</v>
      </c>
      <c r="C163" s="103" t="s">
        <v>258</v>
      </c>
      <c r="D163" s="103" t="s">
        <v>134</v>
      </c>
      <c r="E163" s="103" t="s">
        <v>398</v>
      </c>
      <c r="F163" s="84"/>
      <c r="G163" s="85">
        <v>2019</v>
      </c>
      <c r="H163" s="125" t="s">
        <v>50</v>
      </c>
      <c r="I163" s="125" t="str">
        <f t="shared" si="9"/>
        <v>WA</v>
      </c>
      <c r="J163" s="125" t="str">
        <f t="shared" si="10"/>
        <v>WA</v>
      </c>
      <c r="K163" s="213" t="str">
        <f t="shared" si="11"/>
        <v>Pacific</v>
      </c>
      <c r="L163" s="125" t="str">
        <f>INDEX('State '!$A$1:$C$62,MATCH($I163,'State '!$B:$B,0),3)</f>
        <v>Pacific</v>
      </c>
      <c r="M163" s="125" t="str">
        <f>INDEX('State '!$A$1:$C$62,MATCH($J163,'State '!$B:$B,0),3)</f>
        <v>Pacific</v>
      </c>
      <c r="N163" s="125"/>
      <c r="O163" s="87">
        <v>22.8</v>
      </c>
      <c r="P163" s="87">
        <v>3</v>
      </c>
      <c r="Q163" s="87"/>
      <c r="R163" s="126">
        <v>24</v>
      </c>
      <c r="S163" s="131" t="s">
        <v>135</v>
      </c>
      <c r="T163" s="125" t="s">
        <v>390</v>
      </c>
      <c r="U163" s="125" t="s">
        <v>2318</v>
      </c>
      <c r="V163" s="125" t="s">
        <v>2256</v>
      </c>
      <c r="W163" s="103"/>
      <c r="X163" s="125"/>
    </row>
    <row r="164" spans="1:260" x14ac:dyDescent="0.2">
      <c r="A164" s="124">
        <v>42619</v>
      </c>
      <c r="B164" s="104" t="s">
        <v>2321</v>
      </c>
      <c r="C164" s="104" t="s">
        <v>2067</v>
      </c>
      <c r="D164" s="104" t="s">
        <v>137</v>
      </c>
      <c r="E164" s="146" t="s">
        <v>140</v>
      </c>
      <c r="F164" s="86"/>
      <c r="G164" s="178">
        <v>2025</v>
      </c>
      <c r="H164" s="125" t="s">
        <v>552</v>
      </c>
      <c r="I164" s="125" t="str">
        <f t="shared" si="9"/>
        <v>AK</v>
      </c>
      <c r="J164" s="125" t="str">
        <f t="shared" si="10"/>
        <v>AK</v>
      </c>
      <c r="K164" s="213" t="str">
        <f t="shared" si="11"/>
        <v>Western</v>
      </c>
      <c r="L164" s="125" t="str">
        <f>INDEX('State '!$A$1:$C$62,MATCH($I164,'State '!$B:$B,0),3)</f>
        <v>Western</v>
      </c>
      <c r="M164" s="125" t="str">
        <f>INDEX('State '!$A$1:$C$62,MATCH($J164,'State '!$B:$B,0),3)</f>
        <v>Western</v>
      </c>
      <c r="N164" s="125"/>
      <c r="O164" s="171">
        <v>9970</v>
      </c>
      <c r="P164" s="148">
        <v>727</v>
      </c>
      <c r="Q164" s="148">
        <v>500</v>
      </c>
      <c r="R164" s="87">
        <v>36</v>
      </c>
      <c r="S164" s="149" t="s">
        <v>139</v>
      </c>
      <c r="T164" s="150" t="s">
        <v>188</v>
      </c>
      <c r="U164" s="151" t="s">
        <v>391</v>
      </c>
      <c r="V164" s="125"/>
      <c r="W164" s="103"/>
      <c r="X164" s="125"/>
      <c r="Y164" s="115"/>
    </row>
    <row r="165" spans="1:260" s="20" customFormat="1" x14ac:dyDescent="0.2">
      <c r="A165" s="124">
        <v>42614</v>
      </c>
      <c r="B165" s="103" t="s">
        <v>2046</v>
      </c>
      <c r="C165" s="103" t="s">
        <v>2047</v>
      </c>
      <c r="D165" s="103" t="s">
        <v>137</v>
      </c>
      <c r="E165" s="103" t="s">
        <v>2315</v>
      </c>
      <c r="F165" s="84"/>
      <c r="G165" s="85" t="s">
        <v>391</v>
      </c>
      <c r="H165" s="125" t="s">
        <v>1898</v>
      </c>
      <c r="I165" s="125" t="str">
        <f t="shared" si="9"/>
        <v>ND</v>
      </c>
      <c r="J165" s="125" t="str">
        <f t="shared" si="10"/>
        <v>MN</v>
      </c>
      <c r="K165" s="213" t="str">
        <f t="shared" si="11"/>
        <v>Mountain, Midwest</v>
      </c>
      <c r="L165" s="125" t="str">
        <f>INDEX('State '!$A$1:$C$62,MATCH($I165,'State '!$B:$B,0),3)</f>
        <v>Mountain</v>
      </c>
      <c r="M165" s="125" t="str">
        <f>INDEX('State '!$A$1:$C$62,MATCH($J165,'State '!$B:$B,0),3)</f>
        <v>Midwest</v>
      </c>
      <c r="N165" s="125"/>
      <c r="O165" s="87">
        <v>650</v>
      </c>
      <c r="P165" s="87">
        <v>24</v>
      </c>
      <c r="Q165" s="87">
        <v>400</v>
      </c>
      <c r="R165" s="126"/>
      <c r="S165" s="125" t="s">
        <v>135</v>
      </c>
      <c r="T165" s="125" t="s">
        <v>390</v>
      </c>
      <c r="U165" s="125"/>
      <c r="V165" s="125" t="s">
        <v>2259</v>
      </c>
      <c r="W165" s="103"/>
      <c r="X165" s="125"/>
    </row>
    <row r="166" spans="1:260" ht="25.5" x14ac:dyDescent="0.2">
      <c r="A166" s="124">
        <v>42613</v>
      </c>
      <c r="B166" s="103" t="s">
        <v>396</v>
      </c>
      <c r="C166" s="103" t="s">
        <v>1859</v>
      </c>
      <c r="D166" s="103" t="s">
        <v>137</v>
      </c>
      <c r="E166" s="103" t="s">
        <v>2284</v>
      </c>
      <c r="F166" s="84"/>
      <c r="G166" s="177">
        <v>2018</v>
      </c>
      <c r="H166" s="125" t="s">
        <v>397</v>
      </c>
      <c r="I166" s="125" t="str">
        <f t="shared" si="9"/>
        <v>PA</v>
      </c>
      <c r="J166" s="125" t="str">
        <f t="shared" si="10"/>
        <v>NY</v>
      </c>
      <c r="K166" s="213" t="str">
        <f t="shared" si="11"/>
        <v>Northeast</v>
      </c>
      <c r="L166" s="125" t="str">
        <f>INDEX('State '!$A$1:$C$62,MATCH($I166,'State '!$B:$B,0),3)</f>
        <v>Northeast</v>
      </c>
      <c r="M166" s="125" t="str">
        <f>INDEX('State '!$A$1:$C$62,MATCH($J166,'State '!$B:$B,0),3)</f>
        <v>Northeast</v>
      </c>
      <c r="N166" s="125"/>
      <c r="O166" s="87">
        <v>683</v>
      </c>
      <c r="P166" s="87">
        <v>121</v>
      </c>
      <c r="Q166" s="87">
        <v>650</v>
      </c>
      <c r="R166" s="126">
        <v>30</v>
      </c>
      <c r="S166" s="125" t="s">
        <v>135</v>
      </c>
      <c r="T166" s="125" t="s">
        <v>390</v>
      </c>
      <c r="U166" s="125" t="s">
        <v>1935</v>
      </c>
      <c r="V166" s="125" t="s">
        <v>2259</v>
      </c>
      <c r="W166" s="103"/>
      <c r="X166" s="103"/>
    </row>
    <row r="167" spans="1:260" s="20" customFormat="1" x14ac:dyDescent="0.2">
      <c r="A167" s="124">
        <v>42613</v>
      </c>
      <c r="B167" s="103" t="s">
        <v>1990</v>
      </c>
      <c r="C167" s="103" t="s">
        <v>1942</v>
      </c>
      <c r="D167" s="103" t="s">
        <v>141</v>
      </c>
      <c r="E167" s="146" t="s">
        <v>398</v>
      </c>
      <c r="F167" s="84"/>
      <c r="G167" s="85">
        <v>2020</v>
      </c>
      <c r="H167" s="125" t="s">
        <v>17</v>
      </c>
      <c r="I167" s="125" t="str">
        <f t="shared" si="9"/>
        <v>AL</v>
      </c>
      <c r="J167" s="125" t="str">
        <f t="shared" si="10"/>
        <v>AL</v>
      </c>
      <c r="K167" s="213" t="str">
        <f t="shared" si="11"/>
        <v>South Central</v>
      </c>
      <c r="L167" s="125" t="str">
        <f>INDEX('State '!$A$1:$C$62,MATCH($I167,'State '!$B:$B,0),3)</f>
        <v>South Central</v>
      </c>
      <c r="M167" s="125" t="str">
        <f>INDEX('State '!$A$1:$C$62,MATCH($J167,'State '!$B:$B,0),3)</f>
        <v>South Central</v>
      </c>
      <c r="N167" s="125"/>
      <c r="O167" s="87">
        <v>60</v>
      </c>
      <c r="P167" s="87">
        <v>11</v>
      </c>
      <c r="Q167" s="87">
        <v>206</v>
      </c>
      <c r="R167" s="126">
        <v>42</v>
      </c>
      <c r="S167" s="125" t="s">
        <v>135</v>
      </c>
      <c r="T167" s="125" t="s">
        <v>390</v>
      </c>
      <c r="U167" s="125" t="s">
        <v>1989</v>
      </c>
      <c r="V167" s="125" t="s">
        <v>2256</v>
      </c>
      <c r="W167" s="103"/>
      <c r="X167" s="125"/>
    </row>
    <row r="168" spans="1:260" x14ac:dyDescent="0.2">
      <c r="A168" s="124">
        <v>42613</v>
      </c>
      <c r="B168" s="103" t="s">
        <v>1988</v>
      </c>
      <c r="C168" s="103" t="s">
        <v>1942</v>
      </c>
      <c r="D168" s="103" t="s">
        <v>141</v>
      </c>
      <c r="E168" s="146" t="s">
        <v>398</v>
      </c>
      <c r="F168" s="84"/>
      <c r="G168" s="85">
        <v>2021</v>
      </c>
      <c r="H168" s="125" t="s">
        <v>17</v>
      </c>
      <c r="I168" s="125" t="str">
        <f t="shared" si="9"/>
        <v>AL</v>
      </c>
      <c r="J168" s="125" t="str">
        <f t="shared" si="10"/>
        <v>AL</v>
      </c>
      <c r="K168" s="213" t="str">
        <f t="shared" si="11"/>
        <v>South Central</v>
      </c>
      <c r="L168" s="125" t="str">
        <f>INDEX('State '!$A$1:$C$62,MATCH($I168,'State '!$B:$B,0),3)</f>
        <v>South Central</v>
      </c>
      <c r="M168" s="125" t="str">
        <f>INDEX('State '!$A$1:$C$62,MATCH($J168,'State '!$B:$B,0),3)</f>
        <v>South Central</v>
      </c>
      <c r="N168" s="125"/>
      <c r="O168" s="87">
        <v>15</v>
      </c>
      <c r="P168" s="87">
        <v>13</v>
      </c>
      <c r="Q168" s="87">
        <v>106</v>
      </c>
      <c r="R168" s="126">
        <v>42</v>
      </c>
      <c r="S168" s="125" t="s">
        <v>135</v>
      </c>
      <c r="T168" s="125" t="s">
        <v>390</v>
      </c>
      <c r="U168" s="125" t="s">
        <v>1989</v>
      </c>
      <c r="V168" s="125" t="s">
        <v>2256</v>
      </c>
      <c r="W168" s="103"/>
      <c r="X168" s="125"/>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20"/>
      <c r="DI168" s="20"/>
      <c r="DJ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0"/>
      <c r="EL168" s="20"/>
      <c r="EM168" s="20"/>
      <c r="EN168" s="20"/>
      <c r="EO168" s="20"/>
      <c r="EP168" s="20"/>
      <c r="EQ168" s="20"/>
      <c r="ER168" s="20"/>
      <c r="ES168" s="20"/>
      <c r="ET168" s="20"/>
      <c r="EU168" s="20"/>
      <c r="EV168" s="20"/>
      <c r="EW168" s="20"/>
      <c r="EX168" s="20"/>
      <c r="EY168" s="20"/>
      <c r="EZ168" s="20"/>
      <c r="FA168" s="20"/>
      <c r="FB168" s="20"/>
      <c r="FC168" s="20"/>
      <c r="FD168" s="20"/>
      <c r="FE168" s="20"/>
      <c r="FF168" s="20"/>
      <c r="FG168" s="20"/>
      <c r="FH168" s="20"/>
      <c r="FI168" s="20"/>
      <c r="FJ168" s="20"/>
      <c r="FK168" s="20"/>
      <c r="FL168" s="20"/>
      <c r="FM168" s="20"/>
      <c r="FN168" s="20"/>
      <c r="FO168" s="20"/>
      <c r="FP168" s="20"/>
      <c r="FQ168" s="20"/>
      <c r="FR168" s="20"/>
      <c r="FS168" s="20"/>
      <c r="FT168" s="20"/>
      <c r="FU168" s="20"/>
      <c r="FV168" s="20"/>
      <c r="FW168" s="20"/>
      <c r="FX168" s="20"/>
      <c r="FY168" s="20"/>
      <c r="FZ168" s="20"/>
      <c r="GA168" s="20"/>
      <c r="GB168" s="20"/>
      <c r="GC168" s="20"/>
      <c r="GD168" s="20"/>
      <c r="GE168" s="20"/>
      <c r="GF168" s="20"/>
      <c r="GG168" s="20"/>
      <c r="GH168" s="20"/>
      <c r="GI168" s="20"/>
      <c r="GJ168" s="20"/>
      <c r="GK168" s="20"/>
      <c r="GL168" s="20"/>
      <c r="GM168" s="20"/>
      <c r="GN168" s="20"/>
      <c r="GO168" s="20"/>
      <c r="GP168" s="20"/>
      <c r="GQ168" s="20"/>
      <c r="GR168" s="20"/>
      <c r="GS168" s="20"/>
      <c r="GT168" s="20"/>
      <c r="GU168" s="20"/>
      <c r="GV168" s="20"/>
      <c r="GW168" s="20"/>
      <c r="GX168" s="20"/>
      <c r="GY168" s="20"/>
      <c r="GZ168" s="20"/>
      <c r="HA168" s="20"/>
      <c r="HB168" s="20"/>
      <c r="HC168" s="20"/>
      <c r="HD168" s="20"/>
      <c r="HE168" s="20"/>
      <c r="HF168" s="20"/>
      <c r="HG168" s="20"/>
      <c r="HH168" s="20"/>
      <c r="HI168" s="20"/>
      <c r="HJ168" s="20"/>
      <c r="HK168" s="20"/>
      <c r="HL168" s="20"/>
      <c r="HM168" s="20"/>
      <c r="HN168" s="20"/>
      <c r="HO168" s="20"/>
      <c r="HP168" s="20"/>
      <c r="HQ168" s="20"/>
      <c r="HR168" s="20"/>
      <c r="HS168" s="20"/>
      <c r="HT168" s="20"/>
      <c r="HU168" s="20"/>
      <c r="HV168" s="20"/>
      <c r="HW168" s="20"/>
      <c r="HX168" s="20"/>
      <c r="HY168" s="20"/>
      <c r="HZ168" s="20"/>
      <c r="IA168" s="20"/>
      <c r="IB168" s="20"/>
      <c r="IC168" s="20"/>
      <c r="ID168" s="20"/>
      <c r="IE168" s="20"/>
      <c r="IF168" s="20"/>
      <c r="IG168" s="20"/>
      <c r="IH168" s="20"/>
      <c r="II168" s="20"/>
      <c r="IJ168" s="20"/>
      <c r="IK168" s="20"/>
      <c r="IL168" s="20"/>
      <c r="IM168" s="20"/>
      <c r="IN168" s="20"/>
      <c r="IO168" s="20"/>
      <c r="IP168" s="20"/>
      <c r="IQ168" s="20"/>
      <c r="IR168" s="20"/>
      <c r="IS168" s="20"/>
      <c r="IT168" s="20"/>
      <c r="IU168" s="20"/>
      <c r="IV168" s="20"/>
      <c r="IW168" s="20"/>
      <c r="IX168" s="20"/>
      <c r="IY168" s="20"/>
      <c r="IZ168" s="20"/>
    </row>
    <row r="169" spans="1:260" s="20" customFormat="1" ht="25.5" x14ac:dyDescent="0.2">
      <c r="A169" s="124">
        <v>42613</v>
      </c>
      <c r="B169" s="106" t="s">
        <v>2574</v>
      </c>
      <c r="C169" s="104" t="s">
        <v>207</v>
      </c>
      <c r="D169" s="106" t="s">
        <v>142</v>
      </c>
      <c r="E169" s="146" t="s">
        <v>138</v>
      </c>
      <c r="F169" s="84"/>
      <c r="G169" s="126">
        <v>2018</v>
      </c>
      <c r="H169" s="125" t="s">
        <v>2279</v>
      </c>
      <c r="I169" s="125" t="str">
        <f t="shared" si="9"/>
        <v>OH</v>
      </c>
      <c r="J169" s="125" t="str">
        <f t="shared" si="10"/>
        <v>LA</v>
      </c>
      <c r="K169" s="213" t="str">
        <f t="shared" si="11"/>
        <v>Northeast, Midwest, South Central</v>
      </c>
      <c r="L169" s="125" t="str">
        <f>INDEX('State '!$A$1:$C$62,MATCH($I169,'State '!$B:$B,0),3)</f>
        <v>Northeast</v>
      </c>
      <c r="M169" s="125" t="str">
        <f>INDEX('State '!$A$1:$C$62,MATCH($J169,'State '!$B:$B,0),3)</f>
        <v>South Central</v>
      </c>
      <c r="N169" s="125" t="s">
        <v>9</v>
      </c>
      <c r="O169" s="87">
        <v>412</v>
      </c>
      <c r="P169" s="87">
        <f>-964+7.6</f>
        <v>-956.4</v>
      </c>
      <c r="Q169" s="126"/>
      <c r="R169" s="130"/>
      <c r="S169" s="131" t="s">
        <v>135</v>
      </c>
      <c r="T169" s="125" t="s">
        <v>390</v>
      </c>
      <c r="U169" s="125" t="s">
        <v>2073</v>
      </c>
      <c r="V169" s="125" t="s">
        <v>2259</v>
      </c>
      <c r="W169" s="103"/>
      <c r="X169" s="103"/>
    </row>
    <row r="170" spans="1:260" x14ac:dyDescent="0.2">
      <c r="A170" s="124">
        <v>42613</v>
      </c>
      <c r="B170" s="104" t="s">
        <v>2190</v>
      </c>
      <c r="C170" s="104" t="s">
        <v>219</v>
      </c>
      <c r="D170" s="104" t="s">
        <v>141</v>
      </c>
      <c r="E170" s="146" t="s">
        <v>144</v>
      </c>
      <c r="F170" s="86">
        <v>42804</v>
      </c>
      <c r="G170" s="152">
        <v>2017</v>
      </c>
      <c r="H170" s="125" t="s">
        <v>832</v>
      </c>
      <c r="I170" s="125" t="str">
        <f t="shared" si="9"/>
        <v>PA</v>
      </c>
      <c r="J170" s="125" t="str">
        <f t="shared" si="10"/>
        <v>DE</v>
      </c>
      <c r="K170" s="213" t="str">
        <f t="shared" si="11"/>
        <v>Northeast</v>
      </c>
      <c r="L170" s="125" t="str">
        <f>INDEX('State '!$A$1:$C$62,MATCH($I170,'State '!$B:$B,0),3)</f>
        <v>Northeast</v>
      </c>
      <c r="M170" s="125" t="str">
        <f>INDEX('State '!$A$1:$C$62,MATCH($J170,'State '!$B:$B,0),3)</f>
        <v>Northeast</v>
      </c>
      <c r="N170" s="125"/>
      <c r="O170" s="153">
        <v>35.210999999999999</v>
      </c>
      <c r="P170" s="148">
        <v>7</v>
      </c>
      <c r="Q170" s="148">
        <v>45</v>
      </c>
      <c r="R170" s="87">
        <v>16</v>
      </c>
      <c r="S170" s="149" t="s">
        <v>135</v>
      </c>
      <c r="T170" s="150" t="s">
        <v>390</v>
      </c>
      <c r="U170" s="151" t="s">
        <v>2191</v>
      </c>
      <c r="V170" s="125" t="s">
        <v>2259</v>
      </c>
      <c r="W170" s="103"/>
      <c r="X170" s="125"/>
    </row>
    <row r="171" spans="1:260" x14ac:dyDescent="0.2">
      <c r="A171" s="124">
        <v>42600</v>
      </c>
      <c r="B171" s="104" t="s">
        <v>2231</v>
      </c>
      <c r="C171" s="104" t="s">
        <v>2233</v>
      </c>
      <c r="D171" s="104" t="s">
        <v>137</v>
      </c>
      <c r="E171" s="146" t="s">
        <v>144</v>
      </c>
      <c r="F171" s="86">
        <v>42823</v>
      </c>
      <c r="G171" s="147">
        <v>2017</v>
      </c>
      <c r="H171" s="125" t="s">
        <v>0</v>
      </c>
      <c r="I171" s="125" t="str">
        <f t="shared" si="9"/>
        <v>LA</v>
      </c>
      <c r="J171" s="125" t="str">
        <f t="shared" si="10"/>
        <v>LA</v>
      </c>
      <c r="K171" s="213" t="str">
        <f t="shared" si="11"/>
        <v>South Central</v>
      </c>
      <c r="L171" s="125" t="str">
        <f>INDEX('State '!$A$1:$C$62,MATCH($I171,'State '!$B:$B,0),3)</f>
        <v>South Central</v>
      </c>
      <c r="M171" s="125" t="str">
        <f>INDEX('State '!$A$1:$C$62,MATCH($J171,'State '!$B:$B,0),3)</f>
        <v>South Central</v>
      </c>
      <c r="N171" s="125"/>
      <c r="O171" s="153">
        <v>66.2</v>
      </c>
      <c r="P171" s="148">
        <v>52</v>
      </c>
      <c r="Q171" s="148">
        <v>48</v>
      </c>
      <c r="R171" s="87">
        <v>12</v>
      </c>
      <c r="S171" s="149" t="s">
        <v>135</v>
      </c>
      <c r="T171" s="150" t="s">
        <v>390</v>
      </c>
      <c r="U171" s="151" t="s">
        <v>2232</v>
      </c>
      <c r="V171" s="125" t="s">
        <v>2256</v>
      </c>
      <c r="W171" s="103"/>
      <c r="X171" s="125"/>
    </row>
    <row r="172" spans="1:260" s="20" customFormat="1" ht="25.5" x14ac:dyDescent="0.2">
      <c r="A172" s="124">
        <v>42598</v>
      </c>
      <c r="B172" s="103" t="s">
        <v>2216</v>
      </c>
      <c r="C172" s="103" t="s">
        <v>2214</v>
      </c>
      <c r="D172" s="103" t="s">
        <v>141</v>
      </c>
      <c r="E172" s="103" t="s">
        <v>398</v>
      </c>
      <c r="F172" s="84"/>
      <c r="G172" s="126">
        <v>2020</v>
      </c>
      <c r="H172" s="125" t="s">
        <v>2049</v>
      </c>
      <c r="I172" s="125" t="str">
        <f t="shared" si="9"/>
        <v>AL</v>
      </c>
      <c r="J172" s="125" t="str">
        <f t="shared" si="10"/>
        <v>FL</v>
      </c>
      <c r="K172" s="213" t="str">
        <f t="shared" si="11"/>
        <v>South Central, Southeast</v>
      </c>
      <c r="L172" s="125" t="str">
        <f>INDEX('State '!$A$1:$C$62,MATCH($I172,'State '!$B:$B,0),3)</f>
        <v>South Central</v>
      </c>
      <c r="M172" s="125" t="str">
        <f>INDEX('State '!$A$1:$C$62,MATCH($J172,'State '!$B:$B,0),3)</f>
        <v>Southeast</v>
      </c>
      <c r="N172" s="125"/>
      <c r="O172" s="87"/>
      <c r="P172" s="87"/>
      <c r="Q172" s="87">
        <v>170</v>
      </c>
      <c r="R172" s="126"/>
      <c r="S172" s="131" t="s">
        <v>135</v>
      </c>
      <c r="T172" s="125" t="s">
        <v>390</v>
      </c>
      <c r="U172" s="125"/>
      <c r="V172" s="125" t="s">
        <v>2259</v>
      </c>
      <c r="W172" s="103"/>
      <c r="X172" s="125"/>
      <c r="Y172" s="128"/>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c r="DW172" s="115"/>
      <c r="DX172" s="115"/>
      <c r="DY172" s="115"/>
      <c r="DZ172" s="115"/>
      <c r="EA172" s="115"/>
      <c r="EB172" s="115"/>
      <c r="EC172" s="115"/>
      <c r="ED172" s="115"/>
      <c r="EE172" s="115"/>
      <c r="EF172" s="115"/>
      <c r="EG172" s="115"/>
      <c r="EH172" s="115"/>
      <c r="EI172" s="115"/>
      <c r="EJ172" s="115"/>
      <c r="EK172" s="115"/>
      <c r="EL172" s="115"/>
      <c r="EM172" s="115"/>
      <c r="EN172" s="115"/>
      <c r="EO172" s="115"/>
      <c r="EP172" s="115"/>
      <c r="EQ172" s="115"/>
      <c r="ER172" s="115"/>
      <c r="ES172" s="115"/>
      <c r="ET172" s="115"/>
      <c r="EU172" s="115"/>
      <c r="EV172" s="115"/>
      <c r="EW172" s="115"/>
      <c r="EX172" s="115"/>
      <c r="EY172" s="115"/>
      <c r="EZ172" s="115"/>
      <c r="FA172" s="115"/>
      <c r="FB172" s="115"/>
      <c r="FC172" s="115"/>
      <c r="FD172" s="115"/>
      <c r="FE172" s="115"/>
      <c r="FF172" s="115"/>
      <c r="FG172" s="115"/>
      <c r="FH172" s="115"/>
      <c r="FI172" s="115"/>
      <c r="FJ172" s="115"/>
      <c r="FK172" s="115"/>
      <c r="FL172" s="115"/>
      <c r="FM172" s="115"/>
      <c r="FN172" s="115"/>
      <c r="FO172" s="115"/>
      <c r="FP172" s="115"/>
      <c r="FQ172" s="115"/>
      <c r="FR172" s="115"/>
      <c r="FS172" s="115"/>
      <c r="FT172" s="115"/>
      <c r="FU172" s="115"/>
      <c r="FV172" s="115"/>
      <c r="FW172" s="115"/>
      <c r="FX172" s="115"/>
      <c r="FY172" s="115"/>
      <c r="FZ172" s="115"/>
      <c r="GA172" s="115"/>
      <c r="GB172" s="115"/>
      <c r="GC172" s="115"/>
      <c r="GD172" s="115"/>
      <c r="GE172" s="115"/>
      <c r="GF172" s="115"/>
      <c r="GG172" s="115"/>
      <c r="GH172" s="115"/>
      <c r="GI172" s="115"/>
      <c r="GJ172" s="115"/>
      <c r="GK172" s="115"/>
      <c r="GL172" s="115"/>
      <c r="GM172" s="115"/>
      <c r="GN172" s="115"/>
      <c r="GO172" s="115"/>
      <c r="GP172" s="115"/>
      <c r="GQ172" s="115"/>
      <c r="GR172" s="115"/>
      <c r="GS172" s="115"/>
      <c r="GT172" s="115"/>
      <c r="GU172" s="115"/>
      <c r="GV172" s="115"/>
      <c r="GW172" s="115"/>
      <c r="GX172" s="115"/>
      <c r="GY172" s="115"/>
      <c r="GZ172" s="115"/>
      <c r="HA172" s="115"/>
      <c r="HB172" s="115"/>
      <c r="HC172" s="115"/>
      <c r="HD172" s="115"/>
      <c r="HE172" s="115"/>
      <c r="HF172" s="115"/>
      <c r="HG172" s="115"/>
      <c r="HH172" s="115"/>
      <c r="HI172" s="115"/>
      <c r="HJ172" s="115"/>
      <c r="HK172" s="115"/>
      <c r="HL172" s="115"/>
      <c r="HM172" s="115"/>
      <c r="HN172" s="115"/>
      <c r="HO172" s="115"/>
      <c r="HP172" s="115"/>
      <c r="HQ172" s="115"/>
      <c r="HR172" s="115"/>
      <c r="HS172" s="115"/>
      <c r="HT172" s="115"/>
      <c r="HU172" s="115"/>
      <c r="HV172" s="115"/>
      <c r="HW172" s="115"/>
      <c r="HX172" s="115"/>
      <c r="HY172" s="115"/>
      <c r="HZ172" s="115"/>
      <c r="IA172" s="115"/>
      <c r="IB172" s="115"/>
      <c r="IC172" s="115"/>
      <c r="ID172" s="115"/>
      <c r="IE172" s="115"/>
      <c r="IF172" s="115"/>
      <c r="IG172" s="115"/>
      <c r="IH172" s="115"/>
      <c r="II172" s="115"/>
      <c r="IJ172" s="115"/>
      <c r="IK172" s="115"/>
      <c r="IL172" s="115"/>
      <c r="IM172" s="115"/>
      <c r="IN172" s="115"/>
      <c r="IO172" s="115"/>
      <c r="IP172" s="115"/>
      <c r="IQ172" s="115"/>
      <c r="IR172" s="115"/>
      <c r="IS172" s="115"/>
      <c r="IT172" s="115"/>
      <c r="IU172" s="115"/>
      <c r="IV172" s="115"/>
      <c r="IW172" s="115"/>
      <c r="IX172" s="115"/>
      <c r="IY172" s="115"/>
      <c r="IZ172" s="115"/>
    </row>
    <row r="173" spans="1:260" s="20" customFormat="1" ht="25.5" x14ac:dyDescent="0.2">
      <c r="A173" s="124">
        <v>42598</v>
      </c>
      <c r="B173" s="103" t="s">
        <v>2217</v>
      </c>
      <c r="C173" s="103" t="s">
        <v>2214</v>
      </c>
      <c r="D173" s="103" t="s">
        <v>141</v>
      </c>
      <c r="E173" s="103" t="s">
        <v>398</v>
      </c>
      <c r="F173" s="84"/>
      <c r="G173" s="126">
        <v>2021</v>
      </c>
      <c r="H173" s="125" t="s">
        <v>2049</v>
      </c>
      <c r="I173" s="125" t="str">
        <f t="shared" si="9"/>
        <v>AL</v>
      </c>
      <c r="J173" s="125" t="str">
        <f t="shared" si="10"/>
        <v>FL</v>
      </c>
      <c r="K173" s="213" t="str">
        <f t="shared" ref="K173:K174" si="12">IF($L173=$M173,L173,CONCATENATE($L173,", ",IF(ISBLANK(N173),"",CONCATENATE(N173,", ")),$M173))</f>
        <v>South Central, Southeast</v>
      </c>
      <c r="L173" s="125" t="str">
        <f>INDEX('State '!$A$1:$C$62,MATCH($I173,'State '!$B:$B,0),3)</f>
        <v>South Central</v>
      </c>
      <c r="M173" s="125" t="str">
        <f>INDEX('State '!$A$1:$C$62,MATCH($J173,'State '!$B:$B,0),3)</f>
        <v>Southeast</v>
      </c>
      <c r="N173" s="125"/>
      <c r="O173" s="87"/>
      <c r="P173" s="87"/>
      <c r="Q173" s="87">
        <v>75</v>
      </c>
      <c r="R173" s="126"/>
      <c r="S173" s="125"/>
      <c r="T173" s="125"/>
      <c r="U173" s="125"/>
      <c r="V173" s="125" t="s">
        <v>2259</v>
      </c>
      <c r="W173" s="103"/>
      <c r="X173" s="125"/>
      <c r="Y173" s="128"/>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c r="DW173" s="115"/>
      <c r="DX173" s="115"/>
      <c r="DY173" s="115"/>
      <c r="DZ173" s="115"/>
      <c r="EA173" s="115"/>
      <c r="EB173" s="115"/>
      <c r="EC173" s="115"/>
      <c r="ED173" s="115"/>
      <c r="EE173" s="115"/>
      <c r="EF173" s="115"/>
      <c r="EG173" s="115"/>
      <c r="EH173" s="115"/>
      <c r="EI173" s="115"/>
      <c r="EJ173" s="115"/>
      <c r="EK173" s="115"/>
      <c r="EL173" s="115"/>
      <c r="EM173" s="115"/>
      <c r="EN173" s="115"/>
      <c r="EO173" s="115"/>
      <c r="EP173" s="115"/>
      <c r="EQ173" s="115"/>
      <c r="ER173" s="115"/>
      <c r="ES173" s="115"/>
      <c r="ET173" s="115"/>
      <c r="EU173" s="115"/>
      <c r="EV173" s="115"/>
      <c r="EW173" s="115"/>
      <c r="EX173" s="115"/>
      <c r="EY173" s="115"/>
      <c r="EZ173" s="115"/>
      <c r="FA173" s="115"/>
      <c r="FB173" s="115"/>
      <c r="FC173" s="115"/>
      <c r="FD173" s="115"/>
      <c r="FE173" s="115"/>
      <c r="FF173" s="115"/>
      <c r="FG173" s="115"/>
      <c r="FH173" s="115"/>
      <c r="FI173" s="115"/>
      <c r="FJ173" s="115"/>
      <c r="FK173" s="115"/>
      <c r="FL173" s="115"/>
      <c r="FM173" s="115"/>
      <c r="FN173" s="115"/>
      <c r="FO173" s="115"/>
      <c r="FP173" s="115"/>
      <c r="FQ173" s="115"/>
      <c r="FR173" s="115"/>
      <c r="FS173" s="115"/>
      <c r="FT173" s="115"/>
      <c r="FU173" s="115"/>
      <c r="FV173" s="115"/>
      <c r="FW173" s="115"/>
      <c r="FX173" s="115"/>
      <c r="FY173" s="115"/>
      <c r="FZ173" s="115"/>
      <c r="GA173" s="115"/>
      <c r="GB173" s="115"/>
      <c r="GC173" s="115"/>
      <c r="GD173" s="115"/>
      <c r="GE173" s="115"/>
      <c r="GF173" s="115"/>
      <c r="GG173" s="115"/>
      <c r="GH173" s="115"/>
      <c r="GI173" s="115"/>
      <c r="GJ173" s="115"/>
      <c r="GK173" s="115"/>
      <c r="GL173" s="115"/>
      <c r="GM173" s="115"/>
      <c r="GN173" s="115"/>
      <c r="GO173" s="115"/>
      <c r="GP173" s="115"/>
      <c r="GQ173" s="115"/>
      <c r="GR173" s="115"/>
      <c r="GS173" s="115"/>
      <c r="GT173" s="115"/>
      <c r="GU173" s="115"/>
      <c r="GV173" s="115"/>
      <c r="GW173" s="115"/>
      <c r="GX173" s="115"/>
      <c r="GY173" s="115"/>
      <c r="GZ173" s="115"/>
      <c r="HA173" s="115"/>
      <c r="HB173" s="115"/>
      <c r="HC173" s="115"/>
      <c r="HD173" s="115"/>
      <c r="HE173" s="115"/>
      <c r="HF173" s="115"/>
      <c r="HG173" s="115"/>
      <c r="HH173" s="115"/>
      <c r="HI173" s="115"/>
      <c r="HJ173" s="115"/>
      <c r="HK173" s="115"/>
      <c r="HL173" s="115"/>
      <c r="HM173" s="115"/>
      <c r="HN173" s="115"/>
      <c r="HO173" s="115"/>
      <c r="HP173" s="115"/>
      <c r="HQ173" s="115"/>
      <c r="HR173" s="115"/>
      <c r="HS173" s="115"/>
      <c r="HT173" s="115"/>
      <c r="HU173" s="115"/>
      <c r="HV173" s="115"/>
      <c r="HW173" s="115"/>
      <c r="HX173" s="115"/>
      <c r="HY173" s="115"/>
      <c r="HZ173" s="115"/>
      <c r="IA173" s="115"/>
      <c r="IB173" s="115"/>
      <c r="IC173" s="115"/>
      <c r="ID173" s="115"/>
      <c r="IE173" s="115"/>
      <c r="IF173" s="115"/>
      <c r="IG173" s="115"/>
      <c r="IH173" s="115"/>
      <c r="II173" s="115"/>
      <c r="IJ173" s="115"/>
      <c r="IK173" s="115"/>
      <c r="IL173" s="115"/>
      <c r="IM173" s="115"/>
      <c r="IN173" s="115"/>
      <c r="IO173" s="115"/>
      <c r="IP173" s="115"/>
      <c r="IQ173" s="115"/>
      <c r="IR173" s="115"/>
      <c r="IS173" s="115"/>
      <c r="IT173" s="115"/>
      <c r="IU173" s="115"/>
      <c r="IV173" s="115"/>
      <c r="IW173" s="115"/>
      <c r="IX173" s="115"/>
      <c r="IY173" s="115"/>
      <c r="IZ173" s="115"/>
    </row>
    <row r="174" spans="1:260" x14ac:dyDescent="0.2">
      <c r="A174" s="124">
        <v>42391</v>
      </c>
      <c r="B174" s="103" t="s">
        <v>2162</v>
      </c>
      <c r="C174" s="103" t="s">
        <v>2163</v>
      </c>
      <c r="D174" s="103" t="s">
        <v>141</v>
      </c>
      <c r="E174" s="103" t="s">
        <v>140</v>
      </c>
      <c r="F174" s="84"/>
      <c r="G174" s="85">
        <v>2019</v>
      </c>
      <c r="H174" s="125" t="s">
        <v>501</v>
      </c>
      <c r="I174" s="125" t="str">
        <f t="shared" si="9"/>
        <v>MS</v>
      </c>
      <c r="J174" s="125" t="str">
        <f t="shared" si="10"/>
        <v>AL</v>
      </c>
      <c r="K174" s="213" t="str">
        <f t="shared" si="12"/>
        <v>South Central</v>
      </c>
      <c r="L174" s="125" t="str">
        <f>INDEX('State '!$A$1:$C$62,MATCH($I174,'State '!$B:$B,0),3)</f>
        <v>South Central</v>
      </c>
      <c r="M174" s="125" t="str">
        <f>INDEX('State '!$A$1:$C$62,MATCH($J174,'State '!$B:$B,0),3)</f>
        <v>South Central</v>
      </c>
      <c r="N174" s="125"/>
      <c r="O174" s="87">
        <v>45</v>
      </c>
      <c r="P174" s="87"/>
      <c r="Q174" s="87">
        <v>500</v>
      </c>
      <c r="R174" s="126"/>
      <c r="S174" s="125" t="s">
        <v>139</v>
      </c>
      <c r="T174" s="125" t="s">
        <v>2164</v>
      </c>
      <c r="U174" s="125" t="s">
        <v>391</v>
      </c>
      <c r="V174" s="125" t="s">
        <v>2259</v>
      </c>
      <c r="W174" s="103"/>
      <c r="X174" s="125"/>
    </row>
    <row r="175" spans="1:260" s="20" customFormat="1" x14ac:dyDescent="0.2">
      <c r="A175" s="124"/>
      <c r="B175" s="103"/>
      <c r="C175" s="103"/>
      <c r="D175" s="103"/>
      <c r="E175" s="103"/>
      <c r="F175" s="84"/>
      <c r="G175" s="85"/>
      <c r="H175" s="125"/>
      <c r="I175" s="125" t="str">
        <f t="shared" si="9"/>
        <v/>
      </c>
      <c r="J175" s="125" t="str">
        <f t="shared" si="10"/>
        <v/>
      </c>
      <c r="K175" s="213"/>
      <c r="L175" s="125"/>
      <c r="M175" s="125"/>
      <c r="N175" s="125"/>
      <c r="O175" s="87"/>
      <c r="P175" s="87"/>
      <c r="Q175" s="87"/>
      <c r="R175" s="126"/>
      <c r="S175" s="125"/>
      <c r="T175" s="125"/>
      <c r="U175" s="125"/>
      <c r="V175" s="125"/>
      <c r="W175" s="125"/>
      <c r="X175" s="125"/>
      <c r="Y175" s="128"/>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c r="DW175" s="115"/>
      <c r="DX175" s="115"/>
      <c r="DY175" s="115"/>
      <c r="DZ175" s="115"/>
      <c r="EA175" s="115"/>
      <c r="EB175" s="115"/>
      <c r="EC175" s="115"/>
      <c r="ED175" s="115"/>
      <c r="EE175" s="115"/>
      <c r="EF175" s="115"/>
      <c r="EG175" s="115"/>
      <c r="EH175" s="115"/>
      <c r="EI175" s="115"/>
      <c r="EJ175" s="115"/>
      <c r="EK175" s="115"/>
      <c r="EL175" s="115"/>
      <c r="EM175" s="115"/>
      <c r="EN175" s="115"/>
      <c r="EO175" s="115"/>
      <c r="EP175" s="115"/>
      <c r="EQ175" s="115"/>
      <c r="ER175" s="115"/>
      <c r="ES175" s="115"/>
      <c r="ET175" s="115"/>
      <c r="EU175" s="115"/>
      <c r="EV175" s="115"/>
      <c r="EW175" s="115"/>
      <c r="EX175" s="115"/>
      <c r="EY175" s="115"/>
      <c r="EZ175" s="115"/>
      <c r="FA175" s="115"/>
      <c r="FB175" s="115"/>
      <c r="FC175" s="115"/>
      <c r="FD175" s="115"/>
      <c r="FE175" s="115"/>
      <c r="FF175" s="115"/>
      <c r="FG175" s="115"/>
      <c r="FH175" s="115"/>
      <c r="FI175" s="115"/>
      <c r="FJ175" s="115"/>
      <c r="FK175" s="115"/>
      <c r="FL175" s="115"/>
      <c r="FM175" s="115"/>
      <c r="FN175" s="115"/>
      <c r="FO175" s="115"/>
      <c r="FP175" s="115"/>
      <c r="FQ175" s="115"/>
      <c r="FR175" s="115"/>
      <c r="FS175" s="115"/>
      <c r="FT175" s="115"/>
      <c r="FU175" s="115"/>
      <c r="FV175" s="115"/>
      <c r="FW175" s="115"/>
      <c r="FX175" s="115"/>
      <c r="FY175" s="115"/>
      <c r="FZ175" s="115"/>
      <c r="GA175" s="115"/>
      <c r="GB175" s="115"/>
      <c r="GC175" s="115"/>
      <c r="GD175" s="115"/>
      <c r="GE175" s="115"/>
      <c r="GF175" s="115"/>
      <c r="GG175" s="115"/>
      <c r="GH175" s="115"/>
      <c r="GI175" s="115"/>
      <c r="GJ175" s="115"/>
      <c r="GK175" s="115"/>
      <c r="GL175" s="115"/>
      <c r="GM175" s="115"/>
      <c r="GN175" s="115"/>
      <c r="GO175" s="115"/>
      <c r="GP175" s="115"/>
      <c r="GQ175" s="115"/>
      <c r="GR175" s="115"/>
      <c r="GS175" s="115"/>
      <c r="GT175" s="115"/>
      <c r="GU175" s="115"/>
      <c r="GV175" s="115"/>
      <c r="GW175" s="115"/>
      <c r="GX175" s="115"/>
      <c r="GY175" s="115"/>
      <c r="GZ175" s="115"/>
      <c r="HA175" s="115"/>
      <c r="HB175" s="115"/>
      <c r="HC175" s="115"/>
      <c r="HD175" s="115"/>
      <c r="HE175" s="115"/>
      <c r="HF175" s="115"/>
      <c r="HG175" s="115"/>
      <c r="HH175" s="115"/>
      <c r="HI175" s="115"/>
      <c r="HJ175" s="115"/>
      <c r="HK175" s="115"/>
      <c r="HL175" s="115"/>
      <c r="HM175" s="115"/>
      <c r="HN175" s="115"/>
      <c r="HO175" s="115"/>
      <c r="HP175" s="115"/>
      <c r="HQ175" s="115"/>
      <c r="HR175" s="115"/>
      <c r="HS175" s="115"/>
      <c r="HT175" s="115"/>
      <c r="HU175" s="115"/>
      <c r="HV175" s="115"/>
      <c r="HW175" s="115"/>
      <c r="HX175" s="115"/>
      <c r="HY175" s="115"/>
      <c r="HZ175" s="115"/>
      <c r="IA175" s="115"/>
      <c r="IB175" s="115"/>
      <c r="IC175" s="115"/>
      <c r="ID175" s="115"/>
      <c r="IE175" s="115"/>
      <c r="IF175" s="115"/>
      <c r="IG175" s="115"/>
      <c r="IH175" s="115"/>
      <c r="II175" s="115"/>
      <c r="IJ175" s="115"/>
      <c r="IK175" s="115"/>
      <c r="IL175" s="115"/>
      <c r="IM175" s="115"/>
      <c r="IN175" s="115"/>
      <c r="IO175" s="115"/>
      <c r="IP175" s="115"/>
      <c r="IQ175" s="115"/>
      <c r="IR175" s="115"/>
      <c r="IS175" s="115"/>
      <c r="IT175" s="115"/>
      <c r="IU175" s="115"/>
      <c r="IV175" s="115"/>
      <c r="IW175" s="115"/>
      <c r="IX175" s="115"/>
      <c r="IY175" s="115"/>
      <c r="IZ175" s="115"/>
    </row>
    <row r="176" spans="1:260" s="20" customFormat="1" x14ac:dyDescent="0.2">
      <c r="A176" s="124"/>
      <c r="B176" s="103"/>
      <c r="C176" s="103"/>
      <c r="D176" s="103"/>
      <c r="E176" s="103"/>
      <c r="F176" s="84"/>
      <c r="G176" s="85"/>
      <c r="H176" s="125"/>
      <c r="I176" s="125" t="str">
        <f t="shared" si="9"/>
        <v/>
      </c>
      <c r="J176" s="125" t="str">
        <f t="shared" si="10"/>
        <v/>
      </c>
      <c r="K176" s="213"/>
      <c r="L176" s="125"/>
      <c r="M176" s="125"/>
      <c r="N176" s="125"/>
      <c r="O176" s="87"/>
      <c r="P176" s="87"/>
      <c r="Q176" s="87"/>
      <c r="R176" s="126"/>
      <c r="S176" s="125"/>
      <c r="T176" s="125"/>
      <c r="U176" s="125"/>
      <c r="V176" s="125"/>
      <c r="W176" s="125"/>
      <c r="X176" s="125"/>
      <c r="Y176" s="128"/>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c r="DW176" s="115"/>
      <c r="DX176" s="115"/>
      <c r="DY176" s="115"/>
      <c r="DZ176" s="115"/>
      <c r="EA176" s="115"/>
      <c r="EB176" s="115"/>
      <c r="EC176" s="115"/>
      <c r="ED176" s="115"/>
      <c r="EE176" s="115"/>
      <c r="EF176" s="115"/>
      <c r="EG176" s="115"/>
      <c r="EH176" s="115"/>
      <c r="EI176" s="115"/>
      <c r="EJ176" s="115"/>
      <c r="EK176" s="115"/>
      <c r="EL176" s="115"/>
      <c r="EM176" s="115"/>
      <c r="EN176" s="115"/>
      <c r="EO176" s="115"/>
      <c r="EP176" s="115"/>
      <c r="EQ176" s="115"/>
      <c r="ER176" s="115"/>
      <c r="ES176" s="115"/>
      <c r="ET176" s="115"/>
      <c r="EU176" s="115"/>
      <c r="EV176" s="115"/>
      <c r="EW176" s="115"/>
      <c r="EX176" s="115"/>
      <c r="EY176" s="115"/>
      <c r="EZ176" s="115"/>
      <c r="FA176" s="115"/>
      <c r="FB176" s="115"/>
      <c r="FC176" s="115"/>
      <c r="FD176" s="115"/>
      <c r="FE176" s="115"/>
      <c r="FF176" s="115"/>
      <c r="FG176" s="115"/>
      <c r="FH176" s="115"/>
      <c r="FI176" s="115"/>
      <c r="FJ176" s="115"/>
      <c r="FK176" s="115"/>
      <c r="FL176" s="115"/>
      <c r="FM176" s="115"/>
      <c r="FN176" s="115"/>
      <c r="FO176" s="115"/>
      <c r="FP176" s="115"/>
      <c r="FQ176" s="115"/>
      <c r="FR176" s="115"/>
      <c r="FS176" s="115"/>
      <c r="FT176" s="115"/>
      <c r="FU176" s="115"/>
      <c r="FV176" s="115"/>
      <c r="FW176" s="115"/>
      <c r="FX176" s="115"/>
      <c r="FY176" s="115"/>
      <c r="FZ176" s="115"/>
      <c r="GA176" s="115"/>
      <c r="GB176" s="115"/>
      <c r="GC176" s="115"/>
      <c r="GD176" s="115"/>
      <c r="GE176" s="115"/>
      <c r="GF176" s="115"/>
      <c r="GG176" s="115"/>
      <c r="GH176" s="115"/>
      <c r="GI176" s="115"/>
      <c r="GJ176" s="115"/>
      <c r="GK176" s="115"/>
      <c r="GL176" s="115"/>
      <c r="GM176" s="115"/>
      <c r="GN176" s="115"/>
      <c r="GO176" s="115"/>
      <c r="GP176" s="115"/>
      <c r="GQ176" s="115"/>
      <c r="GR176" s="115"/>
      <c r="GS176" s="115"/>
      <c r="GT176" s="115"/>
      <c r="GU176" s="115"/>
      <c r="GV176" s="115"/>
      <c r="GW176" s="115"/>
      <c r="GX176" s="115"/>
      <c r="GY176" s="115"/>
      <c r="GZ176" s="115"/>
      <c r="HA176" s="115"/>
      <c r="HB176" s="115"/>
      <c r="HC176" s="115"/>
      <c r="HD176" s="115"/>
      <c r="HE176" s="115"/>
      <c r="HF176" s="115"/>
      <c r="HG176" s="115"/>
      <c r="HH176" s="115"/>
      <c r="HI176" s="115"/>
      <c r="HJ176" s="115"/>
      <c r="HK176" s="115"/>
      <c r="HL176" s="115"/>
      <c r="HM176" s="115"/>
      <c r="HN176" s="115"/>
      <c r="HO176" s="115"/>
      <c r="HP176" s="115"/>
      <c r="HQ176" s="115"/>
      <c r="HR176" s="115"/>
      <c r="HS176" s="115"/>
      <c r="HT176" s="115"/>
      <c r="HU176" s="115"/>
      <c r="HV176" s="115"/>
      <c r="HW176" s="115"/>
      <c r="HX176" s="115"/>
      <c r="HY176" s="115"/>
      <c r="HZ176" s="115"/>
      <c r="IA176" s="115"/>
      <c r="IB176" s="115"/>
      <c r="IC176" s="115"/>
      <c r="ID176" s="115"/>
      <c r="IE176" s="115"/>
      <c r="IF176" s="115"/>
      <c r="IG176" s="115"/>
      <c r="IH176" s="115"/>
      <c r="II176" s="115"/>
      <c r="IJ176" s="115"/>
      <c r="IK176" s="115"/>
      <c r="IL176" s="115"/>
      <c r="IM176" s="115"/>
      <c r="IN176" s="115"/>
      <c r="IO176" s="115"/>
      <c r="IP176" s="115"/>
      <c r="IQ176" s="115"/>
      <c r="IR176" s="115"/>
      <c r="IS176" s="115"/>
      <c r="IT176" s="115"/>
      <c r="IU176" s="115"/>
      <c r="IV176" s="115"/>
      <c r="IW176" s="115"/>
      <c r="IX176" s="115"/>
      <c r="IY176" s="115"/>
      <c r="IZ176" s="115"/>
    </row>
    <row r="177" spans="1:260" s="20" customFormat="1" x14ac:dyDescent="0.2">
      <c r="A177" s="124"/>
      <c r="B177" s="103"/>
      <c r="C177" s="103"/>
      <c r="D177" s="103"/>
      <c r="E177" s="103"/>
      <c r="F177" s="84"/>
      <c r="G177" s="126"/>
      <c r="H177" s="125"/>
      <c r="I177" s="125" t="str">
        <f t="shared" si="9"/>
        <v/>
      </c>
      <c r="J177" s="125" t="str">
        <f t="shared" si="10"/>
        <v/>
      </c>
      <c r="K177" s="213"/>
      <c r="L177" s="125"/>
      <c r="M177" s="125"/>
      <c r="N177" s="125"/>
      <c r="O177" s="87"/>
      <c r="P177" s="87"/>
      <c r="Q177" s="87"/>
      <c r="R177" s="126"/>
      <c r="S177" s="125"/>
      <c r="T177" s="125"/>
      <c r="U177" s="125"/>
      <c r="V177" s="125"/>
      <c r="W177" s="125"/>
      <c r="X177" s="125"/>
    </row>
    <row r="178" spans="1:260" s="20" customFormat="1" x14ac:dyDescent="0.2">
      <c r="A178" s="124"/>
      <c r="B178" s="104"/>
      <c r="C178" s="104"/>
      <c r="D178" s="104"/>
      <c r="E178" s="146"/>
      <c r="F178" s="86"/>
      <c r="G178" s="147"/>
      <c r="H178" s="125"/>
      <c r="I178" s="125" t="str">
        <f t="shared" si="9"/>
        <v/>
      </c>
      <c r="J178" s="125" t="str">
        <f t="shared" si="10"/>
        <v/>
      </c>
      <c r="K178" s="213"/>
      <c r="L178" s="125"/>
      <c r="M178" s="125"/>
      <c r="N178" s="125"/>
      <c r="O178" s="148"/>
      <c r="P178" s="148"/>
      <c r="Q178" s="148"/>
      <c r="R178" s="87"/>
      <c r="S178" s="149"/>
      <c r="T178" s="150"/>
      <c r="U178" s="151"/>
      <c r="V178" s="125"/>
      <c r="W178" s="125"/>
      <c r="X178" s="125"/>
    </row>
    <row r="179" spans="1:260" s="20" customFormat="1" x14ac:dyDescent="0.2">
      <c r="A179" s="124"/>
      <c r="B179" s="103"/>
      <c r="C179" s="103"/>
      <c r="D179" s="103"/>
      <c r="E179" s="103"/>
      <c r="F179" s="84"/>
      <c r="G179" s="126"/>
      <c r="H179" s="125"/>
      <c r="I179" s="125" t="str">
        <f t="shared" si="9"/>
        <v/>
      </c>
      <c r="J179" s="125" t="str">
        <f t="shared" si="10"/>
        <v/>
      </c>
      <c r="K179" s="213"/>
      <c r="L179" s="125"/>
      <c r="M179" s="125"/>
      <c r="N179" s="125"/>
      <c r="O179" s="87"/>
      <c r="P179" s="87"/>
      <c r="Q179" s="87"/>
      <c r="R179" s="126"/>
      <c r="S179" s="125"/>
      <c r="T179" s="125"/>
      <c r="U179" s="125"/>
      <c r="V179" s="125"/>
      <c r="W179" s="125"/>
      <c r="X179" s="125"/>
      <c r="Y179" s="128"/>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c r="DW179" s="115"/>
      <c r="DX179" s="115"/>
      <c r="DY179" s="115"/>
      <c r="DZ179" s="115"/>
      <c r="EA179" s="115"/>
      <c r="EB179" s="115"/>
      <c r="EC179" s="115"/>
      <c r="ED179" s="115"/>
      <c r="EE179" s="115"/>
      <c r="EF179" s="115"/>
      <c r="EG179" s="115"/>
      <c r="EH179" s="115"/>
      <c r="EI179" s="115"/>
      <c r="EJ179" s="115"/>
      <c r="EK179" s="115"/>
      <c r="EL179" s="115"/>
      <c r="EM179" s="115"/>
      <c r="EN179" s="115"/>
      <c r="EO179" s="115"/>
      <c r="EP179" s="115"/>
      <c r="EQ179" s="115"/>
      <c r="ER179" s="115"/>
      <c r="ES179" s="115"/>
      <c r="ET179" s="115"/>
      <c r="EU179" s="115"/>
      <c r="EV179" s="115"/>
      <c r="EW179" s="115"/>
      <c r="EX179" s="115"/>
      <c r="EY179" s="115"/>
      <c r="EZ179" s="115"/>
      <c r="FA179" s="115"/>
      <c r="FB179" s="115"/>
      <c r="FC179" s="115"/>
      <c r="FD179" s="115"/>
      <c r="FE179" s="115"/>
      <c r="FF179" s="115"/>
      <c r="FG179" s="115"/>
      <c r="FH179" s="115"/>
      <c r="FI179" s="115"/>
      <c r="FJ179" s="115"/>
      <c r="FK179" s="115"/>
      <c r="FL179" s="115"/>
      <c r="FM179" s="115"/>
      <c r="FN179" s="115"/>
      <c r="FO179" s="115"/>
      <c r="FP179" s="115"/>
      <c r="FQ179" s="115"/>
      <c r="FR179" s="115"/>
      <c r="FS179" s="115"/>
      <c r="FT179" s="115"/>
      <c r="FU179" s="115"/>
      <c r="FV179" s="115"/>
      <c r="FW179" s="115"/>
      <c r="FX179" s="115"/>
      <c r="FY179" s="115"/>
      <c r="FZ179" s="115"/>
      <c r="GA179" s="115"/>
      <c r="GB179" s="115"/>
      <c r="GC179" s="115"/>
      <c r="GD179" s="115"/>
      <c r="GE179" s="115"/>
      <c r="GF179" s="115"/>
      <c r="GG179" s="115"/>
      <c r="GH179" s="115"/>
      <c r="GI179" s="115"/>
      <c r="GJ179" s="115"/>
      <c r="GK179" s="115"/>
      <c r="GL179" s="115"/>
      <c r="GM179" s="115"/>
      <c r="GN179" s="115"/>
      <c r="GO179" s="115"/>
      <c r="GP179" s="115"/>
      <c r="GQ179" s="115"/>
      <c r="GR179" s="115"/>
      <c r="GS179" s="115"/>
      <c r="GT179" s="115"/>
      <c r="GU179" s="115"/>
      <c r="GV179" s="115"/>
      <c r="GW179" s="115"/>
      <c r="GX179" s="115"/>
      <c r="GY179" s="115"/>
      <c r="GZ179" s="115"/>
      <c r="HA179" s="115"/>
      <c r="HB179" s="115"/>
      <c r="HC179" s="115"/>
      <c r="HD179" s="115"/>
      <c r="HE179" s="115"/>
      <c r="HF179" s="115"/>
      <c r="HG179" s="115"/>
      <c r="HH179" s="115"/>
      <c r="HI179" s="115"/>
      <c r="HJ179" s="115"/>
      <c r="HK179" s="115"/>
      <c r="HL179" s="115"/>
      <c r="HM179" s="115"/>
      <c r="HN179" s="115"/>
      <c r="HO179" s="115"/>
      <c r="HP179" s="115"/>
      <c r="HQ179" s="115"/>
      <c r="HR179" s="115"/>
      <c r="HS179" s="115"/>
      <c r="HT179" s="115"/>
      <c r="HU179" s="115"/>
      <c r="HV179" s="115"/>
      <c r="HW179" s="115"/>
      <c r="HX179" s="115"/>
      <c r="HY179" s="115"/>
      <c r="HZ179" s="115"/>
      <c r="IA179" s="115"/>
      <c r="IB179" s="115"/>
      <c r="IC179" s="115"/>
      <c r="ID179" s="115"/>
      <c r="IE179" s="115"/>
      <c r="IF179" s="115"/>
      <c r="IG179" s="115"/>
      <c r="IH179" s="115"/>
      <c r="II179" s="115"/>
      <c r="IJ179" s="115"/>
      <c r="IK179" s="115"/>
      <c r="IL179" s="115"/>
      <c r="IM179" s="115"/>
      <c r="IN179" s="115"/>
      <c r="IO179" s="115"/>
      <c r="IP179" s="115"/>
      <c r="IQ179" s="115"/>
      <c r="IR179" s="115"/>
      <c r="IS179" s="115"/>
      <c r="IT179" s="115"/>
      <c r="IU179" s="115"/>
      <c r="IV179" s="115"/>
      <c r="IW179" s="115"/>
      <c r="IX179" s="115"/>
      <c r="IY179" s="115"/>
      <c r="IZ179" s="115"/>
    </row>
    <row r="180" spans="1:260" s="20" customFormat="1" x14ac:dyDescent="0.2">
      <c r="A180" s="124"/>
      <c r="B180" s="103"/>
      <c r="C180" s="103"/>
      <c r="D180" s="103"/>
      <c r="E180" s="103"/>
      <c r="F180" s="84"/>
      <c r="G180" s="126"/>
      <c r="H180" s="125"/>
      <c r="I180" s="125" t="str">
        <f t="shared" si="9"/>
        <v/>
      </c>
      <c r="J180" s="125" t="str">
        <f t="shared" si="10"/>
        <v/>
      </c>
      <c r="K180" s="213"/>
      <c r="L180" s="125"/>
      <c r="M180" s="125"/>
      <c r="N180" s="125"/>
      <c r="O180" s="87"/>
      <c r="P180" s="87"/>
      <c r="Q180" s="87"/>
      <c r="R180" s="126"/>
      <c r="S180" s="125"/>
      <c r="T180" s="125"/>
      <c r="U180" s="125"/>
      <c r="V180" s="125"/>
      <c r="W180" s="125"/>
      <c r="X180" s="125"/>
      <c r="Y180" s="128"/>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c r="DW180" s="115"/>
      <c r="DX180" s="115"/>
      <c r="DY180" s="115"/>
      <c r="DZ180" s="115"/>
      <c r="EA180" s="115"/>
      <c r="EB180" s="115"/>
      <c r="EC180" s="115"/>
      <c r="ED180" s="115"/>
      <c r="EE180" s="115"/>
      <c r="EF180" s="115"/>
      <c r="EG180" s="115"/>
      <c r="EH180" s="115"/>
      <c r="EI180" s="115"/>
      <c r="EJ180" s="115"/>
      <c r="EK180" s="115"/>
      <c r="EL180" s="115"/>
      <c r="EM180" s="115"/>
      <c r="EN180" s="115"/>
      <c r="EO180" s="115"/>
      <c r="EP180" s="115"/>
      <c r="EQ180" s="115"/>
      <c r="ER180" s="115"/>
      <c r="ES180" s="115"/>
      <c r="ET180" s="115"/>
      <c r="EU180" s="115"/>
      <c r="EV180" s="115"/>
      <c r="EW180" s="115"/>
      <c r="EX180" s="115"/>
      <c r="EY180" s="115"/>
      <c r="EZ180" s="115"/>
      <c r="FA180" s="115"/>
      <c r="FB180" s="115"/>
      <c r="FC180" s="115"/>
      <c r="FD180" s="115"/>
      <c r="FE180" s="115"/>
      <c r="FF180" s="115"/>
      <c r="FG180" s="115"/>
      <c r="FH180" s="115"/>
      <c r="FI180" s="115"/>
      <c r="FJ180" s="115"/>
      <c r="FK180" s="115"/>
      <c r="FL180" s="115"/>
      <c r="FM180" s="115"/>
      <c r="FN180" s="115"/>
      <c r="FO180" s="115"/>
      <c r="FP180" s="115"/>
      <c r="FQ180" s="115"/>
      <c r="FR180" s="115"/>
      <c r="FS180" s="115"/>
      <c r="FT180" s="115"/>
      <c r="FU180" s="115"/>
      <c r="FV180" s="115"/>
      <c r="FW180" s="115"/>
      <c r="FX180" s="115"/>
      <c r="FY180" s="115"/>
      <c r="FZ180" s="115"/>
      <c r="GA180" s="115"/>
      <c r="GB180" s="115"/>
      <c r="GC180" s="115"/>
      <c r="GD180" s="115"/>
      <c r="GE180" s="115"/>
      <c r="GF180" s="115"/>
      <c r="GG180" s="115"/>
      <c r="GH180" s="115"/>
      <c r="GI180" s="115"/>
      <c r="GJ180" s="115"/>
      <c r="GK180" s="115"/>
      <c r="GL180" s="115"/>
      <c r="GM180" s="115"/>
      <c r="GN180" s="115"/>
      <c r="GO180" s="115"/>
      <c r="GP180" s="115"/>
      <c r="GQ180" s="115"/>
      <c r="GR180" s="115"/>
      <c r="GS180" s="115"/>
      <c r="GT180" s="115"/>
      <c r="GU180" s="115"/>
      <c r="GV180" s="115"/>
      <c r="GW180" s="115"/>
      <c r="GX180" s="115"/>
      <c r="GY180" s="115"/>
      <c r="GZ180" s="115"/>
      <c r="HA180" s="115"/>
      <c r="HB180" s="115"/>
      <c r="HC180" s="115"/>
      <c r="HD180" s="115"/>
      <c r="HE180" s="115"/>
      <c r="HF180" s="115"/>
      <c r="HG180" s="115"/>
      <c r="HH180" s="115"/>
      <c r="HI180" s="115"/>
      <c r="HJ180" s="115"/>
      <c r="HK180" s="115"/>
      <c r="HL180" s="115"/>
      <c r="HM180" s="115"/>
      <c r="HN180" s="115"/>
      <c r="HO180" s="115"/>
      <c r="HP180" s="115"/>
      <c r="HQ180" s="115"/>
      <c r="HR180" s="115"/>
      <c r="HS180" s="115"/>
      <c r="HT180" s="115"/>
      <c r="HU180" s="115"/>
      <c r="HV180" s="115"/>
      <c r="HW180" s="115"/>
      <c r="HX180" s="115"/>
      <c r="HY180" s="115"/>
      <c r="HZ180" s="115"/>
      <c r="IA180" s="115"/>
      <c r="IB180" s="115"/>
      <c r="IC180" s="115"/>
      <c r="ID180" s="115"/>
      <c r="IE180" s="115"/>
      <c r="IF180" s="115"/>
      <c r="IG180" s="115"/>
      <c r="IH180" s="115"/>
      <c r="II180" s="115"/>
      <c r="IJ180" s="115"/>
      <c r="IK180" s="115"/>
      <c r="IL180" s="115"/>
      <c r="IM180" s="115"/>
      <c r="IN180" s="115"/>
      <c r="IO180" s="115"/>
      <c r="IP180" s="115"/>
      <c r="IQ180" s="115"/>
      <c r="IR180" s="115"/>
      <c r="IS180" s="115"/>
      <c r="IT180" s="115"/>
      <c r="IU180" s="115"/>
      <c r="IV180" s="115"/>
      <c r="IW180" s="115"/>
      <c r="IX180" s="115"/>
      <c r="IY180" s="115"/>
      <c r="IZ180" s="115"/>
    </row>
    <row r="181" spans="1:260" s="20" customFormat="1" x14ac:dyDescent="0.2">
      <c r="A181" s="124"/>
      <c r="B181" s="103"/>
      <c r="C181" s="103"/>
      <c r="D181" s="103"/>
      <c r="E181" s="103"/>
      <c r="F181" s="84"/>
      <c r="G181" s="126"/>
      <c r="H181" s="125"/>
      <c r="I181" s="125" t="str">
        <f t="shared" si="9"/>
        <v/>
      </c>
      <c r="J181" s="125" t="str">
        <f t="shared" si="10"/>
        <v/>
      </c>
      <c r="K181" s="213"/>
      <c r="L181" s="125"/>
      <c r="M181" s="125"/>
      <c r="N181" s="125"/>
      <c r="O181" s="87"/>
      <c r="P181" s="87"/>
      <c r="Q181" s="87"/>
      <c r="R181" s="126"/>
      <c r="S181" s="125"/>
      <c r="T181" s="125"/>
      <c r="U181" s="125"/>
      <c r="V181" s="125"/>
      <c r="W181" s="125"/>
      <c r="X181" s="125"/>
      <c r="Y181" s="128"/>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c r="DW181" s="115"/>
      <c r="DX181" s="115"/>
      <c r="DY181" s="115"/>
      <c r="DZ181" s="115"/>
      <c r="EA181" s="115"/>
      <c r="EB181" s="115"/>
      <c r="EC181" s="115"/>
      <c r="ED181" s="115"/>
      <c r="EE181" s="115"/>
      <c r="EF181" s="115"/>
      <c r="EG181" s="115"/>
      <c r="EH181" s="115"/>
      <c r="EI181" s="115"/>
      <c r="EJ181" s="115"/>
      <c r="EK181" s="115"/>
      <c r="EL181" s="115"/>
      <c r="EM181" s="115"/>
      <c r="EN181" s="115"/>
      <c r="EO181" s="115"/>
      <c r="EP181" s="115"/>
      <c r="EQ181" s="115"/>
      <c r="ER181" s="115"/>
      <c r="ES181" s="115"/>
      <c r="ET181" s="115"/>
      <c r="EU181" s="115"/>
      <c r="EV181" s="115"/>
      <c r="EW181" s="115"/>
      <c r="EX181" s="115"/>
      <c r="EY181" s="115"/>
      <c r="EZ181" s="115"/>
      <c r="FA181" s="115"/>
      <c r="FB181" s="115"/>
      <c r="FC181" s="115"/>
      <c r="FD181" s="115"/>
      <c r="FE181" s="115"/>
      <c r="FF181" s="115"/>
      <c r="FG181" s="115"/>
      <c r="FH181" s="115"/>
      <c r="FI181" s="115"/>
      <c r="FJ181" s="115"/>
      <c r="FK181" s="115"/>
      <c r="FL181" s="115"/>
      <c r="FM181" s="115"/>
      <c r="FN181" s="115"/>
      <c r="FO181" s="115"/>
      <c r="FP181" s="115"/>
      <c r="FQ181" s="115"/>
      <c r="FR181" s="115"/>
      <c r="FS181" s="115"/>
      <c r="FT181" s="115"/>
      <c r="FU181" s="115"/>
      <c r="FV181" s="115"/>
      <c r="FW181" s="115"/>
      <c r="FX181" s="115"/>
      <c r="FY181" s="115"/>
      <c r="FZ181" s="115"/>
      <c r="GA181" s="115"/>
      <c r="GB181" s="115"/>
      <c r="GC181" s="115"/>
      <c r="GD181" s="115"/>
      <c r="GE181" s="115"/>
      <c r="GF181" s="115"/>
      <c r="GG181" s="115"/>
      <c r="GH181" s="115"/>
      <c r="GI181" s="115"/>
      <c r="GJ181" s="115"/>
      <c r="GK181" s="115"/>
      <c r="GL181" s="115"/>
      <c r="GM181" s="115"/>
      <c r="GN181" s="115"/>
      <c r="GO181" s="115"/>
      <c r="GP181" s="115"/>
      <c r="GQ181" s="115"/>
      <c r="GR181" s="115"/>
      <c r="GS181" s="115"/>
      <c r="GT181" s="115"/>
      <c r="GU181" s="115"/>
      <c r="GV181" s="115"/>
      <c r="GW181" s="115"/>
      <c r="GX181" s="115"/>
      <c r="GY181" s="115"/>
      <c r="GZ181" s="115"/>
      <c r="HA181" s="115"/>
      <c r="HB181" s="115"/>
      <c r="HC181" s="115"/>
      <c r="HD181" s="115"/>
      <c r="HE181" s="115"/>
      <c r="HF181" s="115"/>
      <c r="HG181" s="115"/>
      <c r="HH181" s="115"/>
      <c r="HI181" s="115"/>
      <c r="HJ181" s="115"/>
      <c r="HK181" s="115"/>
      <c r="HL181" s="115"/>
      <c r="HM181" s="115"/>
      <c r="HN181" s="115"/>
      <c r="HO181" s="115"/>
      <c r="HP181" s="115"/>
      <c r="HQ181" s="115"/>
      <c r="HR181" s="115"/>
      <c r="HS181" s="115"/>
      <c r="HT181" s="115"/>
      <c r="HU181" s="115"/>
      <c r="HV181" s="115"/>
      <c r="HW181" s="115"/>
      <c r="HX181" s="115"/>
      <c r="HY181" s="115"/>
      <c r="HZ181" s="115"/>
      <c r="IA181" s="115"/>
      <c r="IB181" s="115"/>
      <c r="IC181" s="115"/>
      <c r="ID181" s="115"/>
      <c r="IE181" s="115"/>
      <c r="IF181" s="115"/>
      <c r="IG181" s="115"/>
      <c r="IH181" s="115"/>
      <c r="II181" s="115"/>
      <c r="IJ181" s="115"/>
      <c r="IK181" s="115"/>
      <c r="IL181" s="115"/>
      <c r="IM181" s="115"/>
      <c r="IN181" s="115"/>
      <c r="IO181" s="115"/>
      <c r="IP181" s="115"/>
      <c r="IQ181" s="115"/>
      <c r="IR181" s="115"/>
      <c r="IS181" s="115"/>
      <c r="IT181" s="115"/>
      <c r="IU181" s="115"/>
      <c r="IV181" s="115"/>
      <c r="IW181" s="115"/>
      <c r="IX181" s="115"/>
      <c r="IY181" s="115"/>
      <c r="IZ181" s="115"/>
    </row>
    <row r="182" spans="1:260" s="20" customFormat="1" x14ac:dyDescent="0.2">
      <c r="A182" s="124"/>
      <c r="B182" s="104"/>
      <c r="C182" s="104"/>
      <c r="D182" s="104"/>
      <c r="E182" s="146"/>
      <c r="F182" s="86"/>
      <c r="G182" s="147"/>
      <c r="H182" s="125"/>
      <c r="I182" s="125" t="str">
        <f t="shared" si="9"/>
        <v/>
      </c>
      <c r="J182" s="125" t="str">
        <f t="shared" si="10"/>
        <v/>
      </c>
      <c r="K182" s="213"/>
      <c r="L182" s="125"/>
      <c r="M182" s="125"/>
      <c r="N182" s="125"/>
      <c r="O182" s="148"/>
      <c r="P182" s="148"/>
      <c r="Q182" s="148"/>
      <c r="R182" s="87"/>
      <c r="S182" s="149"/>
      <c r="T182" s="150"/>
      <c r="U182" s="151"/>
      <c r="V182" s="125"/>
      <c r="W182" s="125"/>
      <c r="X182" s="125"/>
      <c r="Y182" s="128"/>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c r="DW182" s="115"/>
      <c r="DX182" s="115"/>
      <c r="DY182" s="115"/>
      <c r="DZ182" s="115"/>
      <c r="EA182" s="115"/>
      <c r="EB182" s="115"/>
      <c r="EC182" s="115"/>
      <c r="ED182" s="115"/>
      <c r="EE182" s="115"/>
      <c r="EF182" s="115"/>
      <c r="EG182" s="115"/>
      <c r="EH182" s="115"/>
      <c r="EI182" s="115"/>
      <c r="EJ182" s="115"/>
      <c r="EK182" s="115"/>
      <c r="EL182" s="115"/>
      <c r="EM182" s="115"/>
      <c r="EN182" s="115"/>
      <c r="EO182" s="115"/>
      <c r="EP182" s="115"/>
      <c r="EQ182" s="115"/>
      <c r="ER182" s="115"/>
      <c r="ES182" s="115"/>
      <c r="ET182" s="115"/>
      <c r="EU182" s="115"/>
      <c r="EV182" s="115"/>
      <c r="EW182" s="115"/>
      <c r="EX182" s="115"/>
      <c r="EY182" s="115"/>
      <c r="EZ182" s="115"/>
      <c r="FA182" s="115"/>
      <c r="FB182" s="115"/>
      <c r="FC182" s="115"/>
      <c r="FD182" s="115"/>
      <c r="FE182" s="115"/>
      <c r="FF182" s="115"/>
      <c r="FG182" s="115"/>
      <c r="FH182" s="115"/>
      <c r="FI182" s="115"/>
      <c r="FJ182" s="115"/>
      <c r="FK182" s="115"/>
      <c r="FL182" s="115"/>
      <c r="FM182" s="115"/>
      <c r="FN182" s="115"/>
      <c r="FO182" s="115"/>
      <c r="FP182" s="115"/>
      <c r="FQ182" s="115"/>
      <c r="FR182" s="115"/>
      <c r="FS182" s="115"/>
      <c r="FT182" s="115"/>
      <c r="FU182" s="115"/>
      <c r="FV182" s="115"/>
      <c r="FW182" s="115"/>
      <c r="FX182" s="115"/>
      <c r="FY182" s="115"/>
      <c r="FZ182" s="115"/>
      <c r="GA182" s="115"/>
      <c r="GB182" s="115"/>
      <c r="GC182" s="115"/>
      <c r="GD182" s="115"/>
      <c r="GE182" s="115"/>
      <c r="GF182" s="115"/>
      <c r="GG182" s="115"/>
      <c r="GH182" s="115"/>
      <c r="GI182" s="115"/>
      <c r="GJ182" s="115"/>
      <c r="GK182" s="115"/>
      <c r="GL182" s="115"/>
      <c r="GM182" s="115"/>
      <c r="GN182" s="115"/>
      <c r="GO182" s="115"/>
      <c r="GP182" s="115"/>
      <c r="GQ182" s="115"/>
      <c r="GR182" s="115"/>
      <c r="GS182" s="115"/>
      <c r="GT182" s="115"/>
      <c r="GU182" s="115"/>
      <c r="GV182" s="115"/>
      <c r="GW182" s="115"/>
      <c r="GX182" s="115"/>
      <c r="GY182" s="115"/>
      <c r="GZ182" s="115"/>
      <c r="HA182" s="115"/>
      <c r="HB182" s="115"/>
      <c r="HC182" s="115"/>
      <c r="HD182" s="115"/>
      <c r="HE182" s="115"/>
      <c r="HF182" s="115"/>
      <c r="HG182" s="115"/>
      <c r="HH182" s="115"/>
      <c r="HI182" s="115"/>
      <c r="HJ182" s="115"/>
      <c r="HK182" s="115"/>
      <c r="HL182" s="115"/>
      <c r="HM182" s="115"/>
      <c r="HN182" s="115"/>
      <c r="HO182" s="115"/>
      <c r="HP182" s="115"/>
      <c r="HQ182" s="115"/>
      <c r="HR182" s="115"/>
      <c r="HS182" s="115"/>
      <c r="HT182" s="115"/>
      <c r="HU182" s="115"/>
      <c r="HV182" s="115"/>
      <c r="HW182" s="115"/>
      <c r="HX182" s="115"/>
      <c r="HY182" s="115"/>
      <c r="HZ182" s="115"/>
      <c r="IA182" s="115"/>
      <c r="IB182" s="115"/>
      <c r="IC182" s="115"/>
      <c r="ID182" s="115"/>
      <c r="IE182" s="115"/>
      <c r="IF182" s="115"/>
      <c r="IG182" s="115"/>
      <c r="IH182" s="115"/>
      <c r="II182" s="115"/>
      <c r="IJ182" s="115"/>
      <c r="IK182" s="115"/>
      <c r="IL182" s="115"/>
      <c r="IM182" s="115"/>
      <c r="IN182" s="115"/>
      <c r="IO182" s="115"/>
      <c r="IP182" s="115"/>
      <c r="IQ182" s="115"/>
      <c r="IR182" s="115"/>
      <c r="IS182" s="115"/>
      <c r="IT182" s="115"/>
      <c r="IU182" s="115"/>
      <c r="IV182" s="115"/>
      <c r="IW182" s="115"/>
      <c r="IX182" s="115"/>
      <c r="IY182" s="115"/>
      <c r="IZ182" s="115"/>
    </row>
    <row r="183" spans="1:260" s="20" customFormat="1" x14ac:dyDescent="0.2">
      <c r="A183" s="124"/>
      <c r="B183" s="103"/>
      <c r="C183" s="103"/>
      <c r="D183" s="103"/>
      <c r="E183" s="103"/>
      <c r="F183" s="84"/>
      <c r="G183" s="126"/>
      <c r="H183" s="125"/>
      <c r="I183" s="125" t="str">
        <f t="shared" si="9"/>
        <v/>
      </c>
      <c r="J183" s="125" t="str">
        <f t="shared" si="10"/>
        <v/>
      </c>
      <c r="K183" s="213"/>
      <c r="L183" s="125"/>
      <c r="M183" s="125"/>
      <c r="N183" s="125"/>
      <c r="O183" s="87"/>
      <c r="P183" s="87"/>
      <c r="Q183" s="87"/>
      <c r="R183" s="126"/>
      <c r="S183" s="125"/>
      <c r="T183" s="125"/>
      <c r="U183" s="125"/>
      <c r="V183" s="125"/>
      <c r="W183" s="125"/>
      <c r="X183" s="125"/>
      <c r="Y183" s="128"/>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c r="DW183" s="115"/>
      <c r="DX183" s="115"/>
      <c r="DY183" s="115"/>
      <c r="DZ183" s="115"/>
      <c r="EA183" s="115"/>
      <c r="EB183" s="115"/>
      <c r="EC183" s="115"/>
      <c r="ED183" s="115"/>
      <c r="EE183" s="115"/>
      <c r="EF183" s="115"/>
      <c r="EG183" s="115"/>
      <c r="EH183" s="115"/>
      <c r="EI183" s="115"/>
      <c r="EJ183" s="115"/>
      <c r="EK183" s="115"/>
      <c r="EL183" s="115"/>
      <c r="EM183" s="115"/>
      <c r="EN183" s="115"/>
      <c r="EO183" s="115"/>
      <c r="EP183" s="115"/>
      <c r="EQ183" s="115"/>
      <c r="ER183" s="115"/>
      <c r="ES183" s="115"/>
      <c r="ET183" s="115"/>
      <c r="EU183" s="115"/>
      <c r="EV183" s="115"/>
      <c r="EW183" s="115"/>
      <c r="EX183" s="115"/>
      <c r="EY183" s="115"/>
      <c r="EZ183" s="115"/>
      <c r="FA183" s="115"/>
      <c r="FB183" s="115"/>
      <c r="FC183" s="115"/>
      <c r="FD183" s="115"/>
      <c r="FE183" s="115"/>
      <c r="FF183" s="115"/>
      <c r="FG183" s="115"/>
      <c r="FH183" s="115"/>
      <c r="FI183" s="115"/>
      <c r="FJ183" s="115"/>
      <c r="FK183" s="115"/>
      <c r="FL183" s="115"/>
      <c r="FM183" s="115"/>
      <c r="FN183" s="115"/>
      <c r="FO183" s="115"/>
      <c r="FP183" s="115"/>
      <c r="FQ183" s="115"/>
      <c r="FR183" s="115"/>
      <c r="FS183" s="115"/>
      <c r="FT183" s="115"/>
      <c r="FU183" s="115"/>
      <c r="FV183" s="115"/>
      <c r="FW183" s="115"/>
      <c r="FX183" s="115"/>
      <c r="FY183" s="115"/>
      <c r="FZ183" s="115"/>
      <c r="GA183" s="115"/>
      <c r="GB183" s="115"/>
      <c r="GC183" s="115"/>
      <c r="GD183" s="115"/>
      <c r="GE183" s="115"/>
      <c r="GF183" s="115"/>
      <c r="GG183" s="115"/>
      <c r="GH183" s="115"/>
      <c r="GI183" s="115"/>
      <c r="GJ183" s="115"/>
      <c r="GK183" s="115"/>
      <c r="GL183" s="115"/>
      <c r="GM183" s="115"/>
      <c r="GN183" s="115"/>
      <c r="GO183" s="115"/>
      <c r="GP183" s="115"/>
      <c r="GQ183" s="115"/>
      <c r="GR183" s="115"/>
      <c r="GS183" s="115"/>
      <c r="GT183" s="115"/>
      <c r="GU183" s="115"/>
      <c r="GV183" s="115"/>
      <c r="GW183" s="115"/>
      <c r="GX183" s="115"/>
      <c r="GY183" s="115"/>
      <c r="GZ183" s="115"/>
      <c r="HA183" s="115"/>
      <c r="HB183" s="115"/>
      <c r="HC183" s="115"/>
      <c r="HD183" s="115"/>
      <c r="HE183" s="115"/>
      <c r="HF183" s="115"/>
      <c r="HG183" s="115"/>
      <c r="HH183" s="115"/>
      <c r="HI183" s="115"/>
      <c r="HJ183" s="115"/>
      <c r="HK183" s="115"/>
      <c r="HL183" s="115"/>
      <c r="HM183" s="115"/>
      <c r="HN183" s="115"/>
      <c r="HO183" s="115"/>
      <c r="HP183" s="115"/>
      <c r="HQ183" s="115"/>
      <c r="HR183" s="115"/>
      <c r="HS183" s="115"/>
      <c r="HT183" s="115"/>
      <c r="HU183" s="115"/>
      <c r="HV183" s="115"/>
      <c r="HW183" s="115"/>
      <c r="HX183" s="115"/>
      <c r="HY183" s="115"/>
      <c r="HZ183" s="115"/>
      <c r="IA183" s="115"/>
      <c r="IB183" s="115"/>
      <c r="IC183" s="115"/>
      <c r="ID183" s="115"/>
      <c r="IE183" s="115"/>
      <c r="IF183" s="115"/>
      <c r="IG183" s="115"/>
      <c r="IH183" s="115"/>
      <c r="II183" s="115"/>
      <c r="IJ183" s="115"/>
      <c r="IK183" s="115"/>
      <c r="IL183" s="115"/>
      <c r="IM183" s="115"/>
      <c r="IN183" s="115"/>
      <c r="IO183" s="115"/>
      <c r="IP183" s="115"/>
      <c r="IQ183" s="115"/>
      <c r="IR183" s="115"/>
      <c r="IS183" s="115"/>
      <c r="IT183" s="115"/>
      <c r="IU183" s="115"/>
      <c r="IV183" s="115"/>
      <c r="IW183" s="115"/>
      <c r="IX183" s="115"/>
      <c r="IY183" s="115"/>
      <c r="IZ183" s="115"/>
    </row>
    <row r="184" spans="1:260" s="72" customFormat="1" x14ac:dyDescent="0.2">
      <c r="A184" s="124"/>
      <c r="B184" s="103"/>
      <c r="C184" s="103"/>
      <c r="D184" s="103"/>
      <c r="E184" s="103"/>
      <c r="F184" s="84"/>
      <c r="G184" s="126"/>
      <c r="H184" s="125"/>
      <c r="I184" s="125" t="str">
        <f t="shared" si="9"/>
        <v/>
      </c>
      <c r="J184" s="125" t="str">
        <f t="shared" si="10"/>
        <v/>
      </c>
      <c r="K184" s="213"/>
      <c r="L184" s="125"/>
      <c r="M184" s="125"/>
      <c r="N184" s="125"/>
      <c r="O184" s="87"/>
      <c r="P184" s="87"/>
      <c r="Q184" s="87"/>
      <c r="R184" s="126"/>
      <c r="S184" s="125"/>
      <c r="T184" s="125"/>
      <c r="U184" s="125"/>
      <c r="V184" s="125"/>
      <c r="W184" s="125"/>
      <c r="X184" s="125"/>
      <c r="Y184" s="132"/>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c r="CQ184" s="133"/>
      <c r="CR184" s="133"/>
      <c r="CS184" s="133"/>
      <c r="CT184" s="133"/>
      <c r="CU184" s="133"/>
      <c r="CV184" s="133"/>
      <c r="CW184" s="133"/>
      <c r="CX184" s="133"/>
      <c r="CY184" s="133"/>
      <c r="CZ184" s="133"/>
      <c r="DA184" s="133"/>
      <c r="DB184" s="133"/>
      <c r="DC184" s="133"/>
      <c r="DD184" s="133"/>
      <c r="DE184" s="133"/>
      <c r="DF184" s="133"/>
      <c r="DG184" s="133"/>
      <c r="DH184" s="133"/>
      <c r="DI184" s="133"/>
      <c r="DJ184" s="133"/>
      <c r="DK184" s="133"/>
      <c r="DL184" s="133"/>
      <c r="DM184" s="133"/>
      <c r="DN184" s="133"/>
      <c r="DO184" s="133"/>
      <c r="DP184" s="133"/>
      <c r="DQ184" s="133"/>
      <c r="DR184" s="133"/>
      <c r="DS184" s="133"/>
      <c r="DT184" s="133"/>
      <c r="DU184" s="133"/>
      <c r="DV184" s="133"/>
      <c r="DW184" s="133"/>
      <c r="DX184" s="133"/>
      <c r="DY184" s="133"/>
      <c r="DZ184" s="133"/>
      <c r="EA184" s="133"/>
      <c r="EB184" s="133"/>
      <c r="EC184" s="133"/>
      <c r="ED184" s="133"/>
      <c r="EE184" s="133"/>
      <c r="EF184" s="133"/>
      <c r="EG184" s="133"/>
      <c r="EH184" s="133"/>
      <c r="EI184" s="133"/>
      <c r="EJ184" s="133"/>
      <c r="EK184" s="133"/>
      <c r="EL184" s="133"/>
      <c r="EM184" s="133"/>
      <c r="EN184" s="133"/>
      <c r="EO184" s="133"/>
      <c r="EP184" s="133"/>
      <c r="EQ184" s="133"/>
      <c r="ER184" s="133"/>
      <c r="ES184" s="133"/>
      <c r="ET184" s="133"/>
      <c r="EU184" s="133"/>
      <c r="EV184" s="133"/>
      <c r="EW184" s="133"/>
      <c r="EX184" s="133"/>
      <c r="EY184" s="133"/>
      <c r="EZ184" s="133"/>
      <c r="FA184" s="133"/>
      <c r="FB184" s="133"/>
      <c r="FC184" s="133"/>
      <c r="FD184" s="133"/>
      <c r="FE184" s="133"/>
      <c r="FF184" s="133"/>
      <c r="FG184" s="133"/>
      <c r="FH184" s="133"/>
      <c r="FI184" s="133"/>
      <c r="FJ184" s="133"/>
      <c r="FK184" s="133"/>
      <c r="FL184" s="133"/>
      <c r="FM184" s="133"/>
      <c r="FN184" s="133"/>
      <c r="FO184" s="133"/>
      <c r="FP184" s="133"/>
      <c r="FQ184" s="133"/>
      <c r="FR184" s="133"/>
      <c r="FS184" s="133"/>
      <c r="FT184" s="133"/>
      <c r="FU184" s="133"/>
      <c r="FV184" s="133"/>
      <c r="FW184" s="133"/>
      <c r="FX184" s="133"/>
      <c r="FY184" s="133"/>
      <c r="FZ184" s="133"/>
      <c r="GA184" s="133"/>
      <c r="GB184" s="133"/>
      <c r="GC184" s="133"/>
      <c r="GD184" s="133"/>
      <c r="GE184" s="133"/>
      <c r="GF184" s="133"/>
      <c r="GG184" s="133"/>
      <c r="GH184" s="133"/>
      <c r="GI184" s="133"/>
      <c r="GJ184" s="133"/>
      <c r="GK184" s="133"/>
      <c r="GL184" s="133"/>
      <c r="GM184" s="133"/>
      <c r="GN184" s="133"/>
      <c r="GO184" s="133"/>
      <c r="GP184" s="133"/>
      <c r="GQ184" s="133"/>
      <c r="GR184" s="133"/>
      <c r="GS184" s="133"/>
      <c r="GT184" s="133"/>
      <c r="GU184" s="133"/>
      <c r="GV184" s="133"/>
      <c r="GW184" s="133"/>
      <c r="GX184" s="133"/>
      <c r="GY184" s="133"/>
      <c r="GZ184" s="133"/>
      <c r="HA184" s="133"/>
      <c r="HB184" s="133"/>
      <c r="HC184" s="133"/>
      <c r="HD184" s="133"/>
      <c r="HE184" s="133"/>
      <c r="HF184" s="133"/>
      <c r="HG184" s="133"/>
      <c r="HH184" s="133"/>
      <c r="HI184" s="133"/>
      <c r="HJ184" s="133"/>
      <c r="HK184" s="133"/>
      <c r="HL184" s="133"/>
      <c r="HM184" s="133"/>
      <c r="HN184" s="133"/>
      <c r="HO184" s="133"/>
      <c r="HP184" s="133"/>
      <c r="HQ184" s="133"/>
      <c r="HR184" s="133"/>
      <c r="HS184" s="133"/>
      <c r="HT184" s="133"/>
      <c r="HU184" s="133"/>
      <c r="HV184" s="133"/>
      <c r="HW184" s="133"/>
      <c r="HX184" s="133"/>
      <c r="HY184" s="133"/>
      <c r="HZ184" s="133"/>
      <c r="IA184" s="133"/>
      <c r="IB184" s="133"/>
      <c r="IC184" s="133"/>
      <c r="ID184" s="133"/>
      <c r="IE184" s="133"/>
      <c r="IF184" s="133"/>
      <c r="IG184" s="133"/>
      <c r="IH184" s="133"/>
      <c r="II184" s="133"/>
      <c r="IJ184" s="133"/>
      <c r="IK184" s="133"/>
      <c r="IL184" s="133"/>
      <c r="IM184" s="133"/>
      <c r="IN184" s="133"/>
      <c r="IO184" s="133"/>
      <c r="IP184" s="133"/>
      <c r="IQ184" s="133"/>
      <c r="IR184" s="133"/>
      <c r="IS184" s="133"/>
      <c r="IT184" s="133"/>
      <c r="IU184" s="133"/>
      <c r="IV184" s="133"/>
      <c r="IW184" s="133"/>
      <c r="IX184" s="133"/>
      <c r="IY184" s="133"/>
      <c r="IZ184" s="133"/>
    </row>
    <row r="185" spans="1:260" x14ac:dyDescent="0.2">
      <c r="A185" s="124"/>
      <c r="B185" s="104"/>
      <c r="C185" s="104"/>
      <c r="D185" s="104"/>
      <c r="E185" s="146"/>
      <c r="F185" s="86"/>
      <c r="G185" s="147"/>
      <c r="H185" s="125"/>
      <c r="I185" s="125" t="str">
        <f t="shared" si="9"/>
        <v/>
      </c>
      <c r="J185" s="125" t="str">
        <f t="shared" si="10"/>
        <v/>
      </c>
      <c r="K185" s="213"/>
      <c r="L185" s="125"/>
      <c r="M185" s="125"/>
      <c r="N185" s="125"/>
      <c r="O185" s="148"/>
      <c r="P185" s="148"/>
      <c r="Q185" s="148"/>
      <c r="R185" s="87"/>
      <c r="S185" s="149"/>
      <c r="T185" s="150"/>
      <c r="U185" s="151"/>
      <c r="V185" s="125"/>
      <c r="W185" s="125"/>
      <c r="X185" s="125"/>
      <c r="Y185" s="115"/>
    </row>
    <row r="186" spans="1:260" x14ac:dyDescent="0.2">
      <c r="A186" s="124"/>
      <c r="B186" s="104"/>
      <c r="C186" s="104"/>
      <c r="D186" s="104"/>
      <c r="E186" s="146"/>
      <c r="F186" s="86"/>
      <c r="G186" s="152"/>
      <c r="H186" s="125"/>
      <c r="I186" s="125" t="str">
        <f t="shared" si="9"/>
        <v/>
      </c>
      <c r="J186" s="125" t="str">
        <f t="shared" si="10"/>
        <v/>
      </c>
      <c r="K186" s="213"/>
      <c r="L186" s="125"/>
      <c r="M186" s="125"/>
      <c r="N186" s="125"/>
      <c r="O186" s="148"/>
      <c r="P186" s="148"/>
      <c r="Q186" s="148"/>
      <c r="R186" s="87"/>
      <c r="S186" s="149"/>
      <c r="T186" s="150"/>
      <c r="U186" s="151"/>
      <c r="V186" s="125"/>
      <c r="W186" s="125"/>
      <c r="X186" s="125"/>
    </row>
    <row r="187" spans="1:260" x14ac:dyDescent="0.2">
      <c r="A187" s="124"/>
      <c r="B187" s="104"/>
      <c r="C187" s="104"/>
      <c r="D187" s="104"/>
      <c r="E187" s="146"/>
      <c r="F187" s="86"/>
      <c r="G187" s="152"/>
      <c r="H187" s="125"/>
      <c r="I187" s="125" t="str">
        <f t="shared" si="9"/>
        <v/>
      </c>
      <c r="J187" s="125" t="str">
        <f t="shared" si="10"/>
        <v/>
      </c>
      <c r="K187" s="213"/>
      <c r="L187" s="125"/>
      <c r="M187" s="125"/>
      <c r="N187" s="125"/>
      <c r="O187" s="148"/>
      <c r="P187" s="148"/>
      <c r="Q187" s="148"/>
      <c r="R187" s="87"/>
      <c r="S187" s="149"/>
      <c r="T187" s="150"/>
      <c r="U187" s="151"/>
      <c r="V187" s="125"/>
      <c r="W187" s="125"/>
      <c r="X187" s="125"/>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20"/>
      <c r="DI187" s="20"/>
      <c r="DJ187" s="20"/>
      <c r="DK187" s="20"/>
      <c r="DL187" s="20"/>
      <c r="DM187" s="20"/>
      <c r="DN187" s="20"/>
      <c r="DO187" s="20"/>
      <c r="DP187" s="20"/>
      <c r="DQ187" s="20"/>
      <c r="DR187" s="20"/>
      <c r="DS187" s="20"/>
      <c r="DT187" s="20"/>
      <c r="DU187" s="20"/>
      <c r="DV187" s="20"/>
      <c r="DW187" s="20"/>
      <c r="DX187" s="20"/>
      <c r="DY187" s="20"/>
      <c r="DZ187" s="20"/>
      <c r="EA187" s="20"/>
      <c r="EB187" s="20"/>
      <c r="EC187" s="20"/>
      <c r="ED187" s="20"/>
      <c r="EE187" s="20"/>
      <c r="EF187" s="20"/>
      <c r="EG187" s="20"/>
      <c r="EH187" s="20"/>
      <c r="EI187" s="20"/>
      <c r="EJ187" s="20"/>
      <c r="EK187" s="20"/>
      <c r="EL187" s="20"/>
      <c r="EM187" s="20"/>
      <c r="EN187" s="20"/>
      <c r="EO187" s="20"/>
      <c r="EP187" s="20"/>
      <c r="EQ187" s="20"/>
      <c r="ER187" s="20"/>
      <c r="ES187" s="20"/>
      <c r="ET187" s="20"/>
      <c r="EU187" s="20"/>
      <c r="EV187" s="20"/>
      <c r="EW187" s="20"/>
      <c r="EX187" s="20"/>
      <c r="EY187" s="20"/>
      <c r="EZ187" s="20"/>
      <c r="FA187" s="20"/>
      <c r="FB187" s="20"/>
      <c r="FC187" s="20"/>
      <c r="FD187" s="20"/>
      <c r="FE187" s="20"/>
      <c r="FF187" s="20"/>
      <c r="FG187" s="20"/>
      <c r="FH187" s="20"/>
      <c r="FI187" s="20"/>
      <c r="FJ187" s="20"/>
      <c r="FK187" s="20"/>
      <c r="FL187" s="20"/>
      <c r="FM187" s="20"/>
      <c r="FN187" s="20"/>
      <c r="FO187" s="20"/>
      <c r="FP187" s="20"/>
      <c r="FQ187" s="20"/>
      <c r="FR187" s="20"/>
      <c r="FS187" s="20"/>
      <c r="FT187" s="20"/>
      <c r="FU187" s="20"/>
      <c r="FV187" s="20"/>
      <c r="FW187" s="20"/>
      <c r="FX187" s="20"/>
      <c r="FY187" s="20"/>
      <c r="FZ187" s="20"/>
      <c r="GA187" s="20"/>
      <c r="GB187" s="20"/>
      <c r="GC187" s="20"/>
      <c r="GD187" s="20"/>
      <c r="GE187" s="20"/>
      <c r="GF187" s="20"/>
      <c r="GG187" s="20"/>
      <c r="GH187" s="20"/>
      <c r="GI187" s="20"/>
      <c r="GJ187" s="20"/>
      <c r="GK187" s="20"/>
      <c r="GL187" s="20"/>
      <c r="GM187" s="20"/>
      <c r="GN187" s="20"/>
      <c r="GO187" s="20"/>
      <c r="GP187" s="20"/>
      <c r="GQ187" s="20"/>
      <c r="GR187" s="20"/>
      <c r="GS187" s="20"/>
      <c r="GT187" s="20"/>
      <c r="GU187" s="20"/>
      <c r="GV187" s="20"/>
      <c r="GW187" s="20"/>
      <c r="GX187" s="20"/>
      <c r="GY187" s="20"/>
      <c r="GZ187" s="20"/>
      <c r="HA187" s="20"/>
      <c r="HB187" s="20"/>
      <c r="HC187" s="20"/>
      <c r="HD187" s="20"/>
      <c r="HE187" s="20"/>
      <c r="HF187" s="20"/>
      <c r="HG187" s="20"/>
      <c r="HH187" s="20"/>
      <c r="HI187" s="20"/>
      <c r="HJ187" s="20"/>
      <c r="HK187" s="20"/>
      <c r="HL187" s="20"/>
      <c r="HM187" s="20"/>
      <c r="HN187" s="20"/>
      <c r="HO187" s="20"/>
      <c r="HP187" s="20"/>
      <c r="HQ187" s="20"/>
      <c r="HR187" s="20"/>
      <c r="HS187" s="20"/>
      <c r="HT187" s="20"/>
      <c r="HU187" s="20"/>
      <c r="HV187" s="20"/>
      <c r="HW187" s="20"/>
      <c r="HX187" s="20"/>
      <c r="HY187" s="20"/>
      <c r="HZ187" s="20"/>
      <c r="IA187" s="20"/>
      <c r="IB187" s="20"/>
      <c r="IC187" s="20"/>
      <c r="ID187" s="20"/>
      <c r="IE187" s="20"/>
      <c r="IF187" s="20"/>
      <c r="IG187" s="20"/>
      <c r="IH187" s="20"/>
      <c r="II187" s="20"/>
      <c r="IJ187" s="20"/>
      <c r="IK187" s="20"/>
      <c r="IL187" s="20"/>
      <c r="IM187" s="20"/>
      <c r="IN187" s="20"/>
      <c r="IO187" s="20"/>
      <c r="IP187" s="20"/>
      <c r="IQ187" s="20"/>
      <c r="IR187" s="20"/>
      <c r="IS187" s="20"/>
      <c r="IT187" s="20"/>
      <c r="IU187" s="20"/>
      <c r="IV187" s="20"/>
      <c r="IW187" s="20"/>
      <c r="IX187" s="20"/>
      <c r="IY187" s="20"/>
      <c r="IZ187" s="20"/>
    </row>
    <row r="188" spans="1:260" x14ac:dyDescent="0.2">
      <c r="A188" s="124"/>
      <c r="B188" s="103"/>
      <c r="C188" s="103"/>
      <c r="D188" s="103"/>
      <c r="E188" s="103"/>
      <c r="F188" s="84"/>
      <c r="G188" s="126"/>
      <c r="H188" s="125"/>
      <c r="I188" s="125" t="str">
        <f t="shared" si="9"/>
        <v/>
      </c>
      <c r="J188" s="125" t="str">
        <f t="shared" si="10"/>
        <v/>
      </c>
      <c r="K188" s="213"/>
      <c r="L188" s="125"/>
      <c r="M188" s="125"/>
      <c r="N188" s="125"/>
      <c r="O188" s="87"/>
      <c r="P188" s="87"/>
      <c r="Q188" s="87"/>
      <c r="R188" s="126"/>
      <c r="S188" s="125"/>
      <c r="T188" s="125"/>
      <c r="U188" s="125"/>
      <c r="V188" s="125"/>
      <c r="W188" s="125"/>
      <c r="X188" s="125"/>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c r="IW188" s="20"/>
      <c r="IX188" s="20"/>
      <c r="IY188" s="20"/>
      <c r="IZ188" s="20"/>
    </row>
    <row r="189" spans="1:260" x14ac:dyDescent="0.2">
      <c r="A189" s="124"/>
      <c r="B189" s="104"/>
      <c r="C189" s="104"/>
      <c r="D189" s="104"/>
      <c r="E189" s="146"/>
      <c r="F189" s="86"/>
      <c r="G189" s="147"/>
      <c r="H189" s="125"/>
      <c r="I189" s="125" t="str">
        <f t="shared" si="9"/>
        <v/>
      </c>
      <c r="J189" s="125" t="str">
        <f t="shared" si="10"/>
        <v/>
      </c>
      <c r="K189" s="213"/>
      <c r="L189" s="125"/>
      <c r="M189" s="125"/>
      <c r="N189" s="125"/>
      <c r="O189" s="153"/>
      <c r="P189" s="148"/>
      <c r="Q189" s="148"/>
      <c r="R189" s="87"/>
      <c r="S189" s="149"/>
      <c r="T189" s="150"/>
      <c r="U189" s="151"/>
      <c r="V189" s="125"/>
      <c r="W189" s="125"/>
      <c r="X189" s="125"/>
    </row>
    <row r="190" spans="1:260" x14ac:dyDescent="0.2">
      <c r="A190" s="124"/>
      <c r="B190" s="103"/>
      <c r="C190" s="103"/>
      <c r="D190" s="103"/>
      <c r="E190" s="103"/>
      <c r="F190" s="84"/>
      <c r="G190" s="126"/>
      <c r="H190" s="125"/>
      <c r="I190" s="125" t="str">
        <f t="shared" si="9"/>
        <v/>
      </c>
      <c r="J190" s="125" t="str">
        <f t="shared" si="10"/>
        <v/>
      </c>
      <c r="K190" s="213"/>
      <c r="L190" s="125"/>
      <c r="M190" s="125"/>
      <c r="N190" s="125"/>
      <c r="O190" s="87"/>
      <c r="P190" s="87"/>
      <c r="Q190" s="87"/>
      <c r="R190" s="126"/>
      <c r="S190" s="125"/>
      <c r="T190" s="125"/>
      <c r="U190" s="125"/>
      <c r="V190" s="125"/>
      <c r="W190" s="125"/>
      <c r="X190" s="125"/>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c r="EF190" s="20"/>
      <c r="EG190" s="20"/>
      <c r="EH190" s="20"/>
      <c r="EI190" s="20"/>
      <c r="EJ190" s="20"/>
      <c r="EK190" s="20"/>
      <c r="EL190" s="20"/>
      <c r="EM190" s="20"/>
      <c r="EN190" s="20"/>
      <c r="EO190" s="20"/>
      <c r="EP190" s="20"/>
      <c r="EQ190" s="20"/>
      <c r="ER190" s="20"/>
      <c r="ES190" s="20"/>
      <c r="ET190" s="20"/>
      <c r="EU190" s="20"/>
      <c r="EV190" s="20"/>
      <c r="EW190" s="20"/>
      <c r="EX190" s="20"/>
      <c r="EY190" s="20"/>
      <c r="EZ190" s="20"/>
      <c r="FA190" s="20"/>
      <c r="FB190" s="20"/>
      <c r="FC190" s="20"/>
      <c r="FD190" s="20"/>
      <c r="FE190" s="20"/>
      <c r="FF190" s="20"/>
      <c r="FG190" s="20"/>
      <c r="FH190" s="20"/>
      <c r="FI190" s="20"/>
      <c r="FJ190" s="20"/>
      <c r="FK190" s="20"/>
      <c r="FL190" s="20"/>
      <c r="FM190" s="20"/>
      <c r="FN190" s="20"/>
      <c r="FO190" s="20"/>
      <c r="FP190" s="20"/>
      <c r="FQ190" s="20"/>
      <c r="FR190" s="20"/>
      <c r="FS190" s="20"/>
      <c r="FT190" s="20"/>
      <c r="FU190" s="20"/>
      <c r="FV190" s="20"/>
      <c r="FW190" s="20"/>
      <c r="FX190" s="20"/>
      <c r="FY190" s="20"/>
      <c r="FZ190" s="20"/>
      <c r="GA190" s="20"/>
      <c r="GB190" s="20"/>
      <c r="GC190" s="20"/>
      <c r="GD190" s="20"/>
      <c r="GE190" s="20"/>
      <c r="GF190" s="20"/>
      <c r="GG190" s="20"/>
      <c r="GH190" s="20"/>
      <c r="GI190" s="20"/>
      <c r="GJ190" s="20"/>
      <c r="GK190" s="20"/>
      <c r="GL190" s="20"/>
      <c r="GM190" s="20"/>
      <c r="GN190" s="20"/>
      <c r="GO190" s="20"/>
      <c r="GP190" s="20"/>
      <c r="GQ190" s="20"/>
      <c r="GR190" s="20"/>
      <c r="GS190" s="20"/>
      <c r="GT190" s="20"/>
      <c r="GU190" s="20"/>
      <c r="GV190" s="20"/>
      <c r="GW190" s="20"/>
      <c r="GX190" s="20"/>
      <c r="GY190" s="20"/>
      <c r="GZ190" s="20"/>
      <c r="HA190" s="20"/>
      <c r="HB190" s="20"/>
      <c r="HC190" s="20"/>
      <c r="HD190" s="20"/>
      <c r="HE190" s="20"/>
      <c r="HF190" s="20"/>
      <c r="HG190" s="20"/>
      <c r="HH190" s="20"/>
      <c r="HI190" s="20"/>
      <c r="HJ190" s="20"/>
      <c r="HK190" s="20"/>
      <c r="HL190" s="20"/>
      <c r="HM190" s="20"/>
      <c r="HN190" s="20"/>
      <c r="HO190" s="20"/>
      <c r="HP190" s="20"/>
      <c r="HQ190" s="20"/>
      <c r="HR190" s="20"/>
      <c r="HS190" s="20"/>
      <c r="HT190" s="20"/>
      <c r="HU190" s="20"/>
      <c r="HV190" s="20"/>
      <c r="HW190" s="20"/>
      <c r="HX190" s="20"/>
      <c r="HY190" s="20"/>
      <c r="HZ190" s="20"/>
      <c r="IA190" s="20"/>
      <c r="IB190" s="20"/>
      <c r="IC190" s="20"/>
      <c r="ID190" s="20"/>
      <c r="IE190" s="20"/>
      <c r="IF190" s="20"/>
      <c r="IG190" s="20"/>
      <c r="IH190" s="20"/>
      <c r="II190" s="20"/>
      <c r="IJ190" s="20"/>
      <c r="IK190" s="20"/>
      <c r="IL190" s="20"/>
      <c r="IM190" s="20"/>
      <c r="IN190" s="20"/>
      <c r="IO190" s="20"/>
      <c r="IP190" s="20"/>
      <c r="IQ190" s="20"/>
      <c r="IR190" s="20"/>
      <c r="IS190" s="20"/>
      <c r="IT190" s="20"/>
      <c r="IU190" s="20"/>
      <c r="IV190" s="20"/>
      <c r="IW190" s="20"/>
      <c r="IX190" s="20"/>
      <c r="IY190" s="20"/>
      <c r="IZ190" s="20"/>
    </row>
    <row r="191" spans="1:260" x14ac:dyDescent="0.2">
      <c r="A191" s="124"/>
      <c r="B191" s="103"/>
      <c r="C191" s="103"/>
      <c r="D191" s="103"/>
      <c r="E191" s="103"/>
      <c r="F191" s="84"/>
      <c r="G191" s="126"/>
      <c r="H191" s="125"/>
      <c r="I191" s="125" t="str">
        <f t="shared" si="9"/>
        <v/>
      </c>
      <c r="J191" s="125" t="str">
        <f t="shared" si="10"/>
        <v/>
      </c>
      <c r="K191" s="213"/>
      <c r="L191" s="125"/>
      <c r="M191" s="125"/>
      <c r="N191" s="125"/>
      <c r="O191" s="87"/>
      <c r="P191" s="87"/>
      <c r="Q191" s="87"/>
      <c r="R191" s="126"/>
      <c r="S191" s="125"/>
      <c r="T191" s="125"/>
      <c r="U191" s="125"/>
      <c r="V191" s="125"/>
      <c r="W191" s="125"/>
      <c r="X191" s="125"/>
    </row>
    <row r="192" spans="1:260" x14ac:dyDescent="0.2">
      <c r="A192" s="124"/>
      <c r="B192" s="103"/>
      <c r="C192" s="103"/>
      <c r="D192" s="103"/>
      <c r="E192" s="103"/>
      <c r="F192" s="84"/>
      <c r="G192" s="85"/>
      <c r="H192" s="125"/>
      <c r="I192" s="125" t="str">
        <f t="shared" si="9"/>
        <v/>
      </c>
      <c r="J192" s="125" t="str">
        <f t="shared" si="10"/>
        <v/>
      </c>
      <c r="K192" s="213"/>
      <c r="L192" s="125"/>
      <c r="M192" s="125"/>
      <c r="N192" s="125"/>
      <c r="O192" s="87"/>
      <c r="P192" s="87"/>
      <c r="Q192" s="87"/>
      <c r="R192" s="126"/>
      <c r="S192" s="125"/>
      <c r="T192" s="125"/>
      <c r="U192" s="125"/>
      <c r="V192" s="125"/>
      <c r="W192" s="125"/>
      <c r="X192" s="125"/>
    </row>
    <row r="193" spans="1:260" s="20" customFormat="1" x14ac:dyDescent="0.2">
      <c r="A193" s="124"/>
      <c r="B193" s="103"/>
      <c r="C193" s="103"/>
      <c r="D193" s="103"/>
      <c r="E193" s="103"/>
      <c r="F193" s="84"/>
      <c r="G193" s="85"/>
      <c r="H193" s="125"/>
      <c r="I193" s="125" t="str">
        <f t="shared" si="9"/>
        <v/>
      </c>
      <c r="J193" s="125" t="str">
        <f t="shared" si="10"/>
        <v/>
      </c>
      <c r="K193" s="213"/>
      <c r="L193" s="125"/>
      <c r="M193" s="125"/>
      <c r="N193" s="125"/>
      <c r="O193" s="87"/>
      <c r="P193" s="87"/>
      <c r="Q193" s="87"/>
      <c r="R193" s="126"/>
      <c r="S193" s="125"/>
      <c r="T193" s="125"/>
      <c r="U193" s="125"/>
      <c r="V193" s="125"/>
      <c r="W193" s="125"/>
      <c r="X193" s="125"/>
    </row>
    <row r="194" spans="1:260" x14ac:dyDescent="0.2">
      <c r="A194" s="124"/>
      <c r="B194" s="104"/>
      <c r="C194" s="104"/>
      <c r="D194" s="104"/>
      <c r="E194" s="146"/>
      <c r="F194" s="86"/>
      <c r="G194" s="152"/>
      <c r="H194" s="125"/>
      <c r="I194" s="125" t="str">
        <f t="shared" si="9"/>
        <v/>
      </c>
      <c r="J194" s="125" t="str">
        <f t="shared" si="10"/>
        <v/>
      </c>
      <c r="K194" s="213"/>
      <c r="L194" s="125"/>
      <c r="M194" s="125"/>
      <c r="N194" s="125"/>
      <c r="O194" s="148"/>
      <c r="P194" s="148"/>
      <c r="Q194" s="148"/>
      <c r="R194" s="87"/>
      <c r="S194" s="149"/>
      <c r="T194" s="150"/>
      <c r="U194" s="151"/>
      <c r="V194" s="125"/>
      <c r="W194" s="125"/>
      <c r="X194" s="125"/>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20"/>
      <c r="DI194" s="20"/>
      <c r="DJ194" s="20"/>
      <c r="DK194" s="20"/>
      <c r="DL194" s="20"/>
      <c r="DM194" s="20"/>
      <c r="DN194" s="20"/>
      <c r="DO194" s="20"/>
      <c r="DP194" s="20"/>
      <c r="DQ194" s="20"/>
      <c r="DR194" s="20"/>
      <c r="DS194" s="20"/>
      <c r="DT194" s="20"/>
      <c r="DU194" s="20"/>
      <c r="DV194" s="20"/>
      <c r="DW194" s="20"/>
      <c r="DX194" s="20"/>
      <c r="DY194" s="20"/>
      <c r="DZ194" s="20"/>
      <c r="EA194" s="20"/>
      <c r="EB194" s="20"/>
      <c r="EC194" s="20"/>
      <c r="ED194" s="20"/>
      <c r="EE194" s="20"/>
      <c r="EF194" s="20"/>
      <c r="EG194" s="20"/>
      <c r="EH194" s="20"/>
      <c r="EI194" s="20"/>
      <c r="EJ194" s="20"/>
      <c r="EK194" s="20"/>
      <c r="EL194" s="20"/>
      <c r="EM194" s="20"/>
      <c r="EN194" s="20"/>
      <c r="EO194" s="20"/>
      <c r="EP194" s="20"/>
      <c r="EQ194" s="20"/>
      <c r="ER194" s="20"/>
      <c r="ES194" s="20"/>
      <c r="ET194" s="20"/>
      <c r="EU194" s="20"/>
      <c r="EV194" s="20"/>
      <c r="EW194" s="20"/>
      <c r="EX194" s="20"/>
      <c r="EY194" s="20"/>
      <c r="EZ194" s="20"/>
      <c r="FA194" s="20"/>
      <c r="FB194" s="20"/>
      <c r="FC194" s="20"/>
      <c r="FD194" s="20"/>
      <c r="FE194" s="20"/>
      <c r="FF194" s="20"/>
      <c r="FG194" s="20"/>
      <c r="FH194" s="20"/>
      <c r="FI194" s="20"/>
      <c r="FJ194" s="20"/>
      <c r="FK194" s="20"/>
      <c r="FL194" s="20"/>
      <c r="FM194" s="20"/>
      <c r="FN194" s="20"/>
      <c r="FO194" s="20"/>
      <c r="FP194" s="20"/>
      <c r="FQ194" s="20"/>
      <c r="FR194" s="20"/>
      <c r="FS194" s="20"/>
      <c r="FT194" s="20"/>
      <c r="FU194" s="20"/>
      <c r="FV194" s="20"/>
      <c r="FW194" s="20"/>
      <c r="FX194" s="20"/>
      <c r="FY194" s="20"/>
      <c r="FZ194" s="20"/>
      <c r="GA194" s="20"/>
      <c r="GB194" s="20"/>
      <c r="GC194" s="20"/>
      <c r="GD194" s="20"/>
      <c r="GE194" s="20"/>
      <c r="GF194" s="20"/>
      <c r="GG194" s="20"/>
      <c r="GH194" s="20"/>
      <c r="GI194" s="20"/>
      <c r="GJ194" s="20"/>
      <c r="GK194" s="20"/>
      <c r="GL194" s="20"/>
      <c r="GM194" s="20"/>
      <c r="GN194" s="20"/>
      <c r="GO194" s="20"/>
      <c r="GP194" s="20"/>
      <c r="GQ194" s="20"/>
      <c r="GR194" s="20"/>
      <c r="GS194" s="20"/>
      <c r="GT194" s="20"/>
      <c r="GU194" s="20"/>
      <c r="GV194" s="20"/>
      <c r="GW194" s="20"/>
      <c r="GX194" s="20"/>
      <c r="GY194" s="20"/>
      <c r="GZ194" s="20"/>
      <c r="HA194" s="20"/>
      <c r="HB194" s="20"/>
      <c r="HC194" s="20"/>
      <c r="HD194" s="20"/>
      <c r="HE194" s="20"/>
      <c r="HF194" s="20"/>
      <c r="HG194" s="20"/>
      <c r="HH194" s="20"/>
      <c r="HI194" s="20"/>
      <c r="HJ194" s="20"/>
      <c r="HK194" s="20"/>
      <c r="HL194" s="20"/>
      <c r="HM194" s="20"/>
      <c r="HN194" s="20"/>
      <c r="HO194" s="20"/>
      <c r="HP194" s="20"/>
      <c r="HQ194" s="20"/>
      <c r="HR194" s="20"/>
      <c r="HS194" s="20"/>
      <c r="HT194" s="20"/>
      <c r="HU194" s="20"/>
      <c r="HV194" s="20"/>
      <c r="HW194" s="20"/>
      <c r="HX194" s="20"/>
      <c r="HY194" s="20"/>
      <c r="HZ194" s="20"/>
      <c r="IA194" s="20"/>
      <c r="IB194" s="20"/>
      <c r="IC194" s="20"/>
      <c r="ID194" s="20"/>
      <c r="IE194" s="20"/>
      <c r="IF194" s="20"/>
      <c r="IG194" s="20"/>
      <c r="IH194" s="20"/>
      <c r="II194" s="20"/>
      <c r="IJ194" s="20"/>
      <c r="IK194" s="20"/>
      <c r="IL194" s="20"/>
      <c r="IM194" s="20"/>
      <c r="IN194" s="20"/>
      <c r="IO194" s="20"/>
      <c r="IP194" s="20"/>
      <c r="IQ194" s="20"/>
      <c r="IR194" s="20"/>
      <c r="IS194" s="20"/>
      <c r="IT194" s="20"/>
      <c r="IU194" s="20"/>
      <c r="IV194" s="20"/>
      <c r="IW194" s="20"/>
      <c r="IX194" s="20"/>
      <c r="IY194" s="20"/>
      <c r="IZ194" s="20"/>
    </row>
    <row r="195" spans="1:260" s="20" customFormat="1" x14ac:dyDescent="0.2">
      <c r="A195" s="124"/>
      <c r="B195" s="104"/>
      <c r="C195" s="104"/>
      <c r="D195" s="104"/>
      <c r="E195" s="146"/>
      <c r="F195" s="86"/>
      <c r="G195" s="152"/>
      <c r="H195" s="125"/>
      <c r="I195" s="125" t="str">
        <f t="shared" ref="I195:I258" si="13">LEFT($H195,2)</f>
        <v/>
      </c>
      <c r="J195" s="125" t="str">
        <f t="shared" ref="J195:J258" si="14">RIGHT($H195,2)</f>
        <v/>
      </c>
      <c r="K195" s="213"/>
      <c r="L195" s="125"/>
      <c r="M195" s="125"/>
      <c r="N195" s="125"/>
      <c r="O195" s="148"/>
      <c r="P195" s="148"/>
      <c r="Q195" s="148"/>
      <c r="R195" s="87"/>
      <c r="S195" s="149"/>
      <c r="T195" s="150"/>
      <c r="U195" s="151"/>
      <c r="V195" s="125"/>
      <c r="W195" s="125"/>
      <c r="X195" s="125"/>
      <c r="Y195" s="128"/>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c r="DW195" s="115"/>
      <c r="DX195" s="115"/>
      <c r="DY195" s="115"/>
      <c r="DZ195" s="115"/>
      <c r="EA195" s="115"/>
      <c r="EB195" s="115"/>
      <c r="EC195" s="115"/>
      <c r="ED195" s="115"/>
      <c r="EE195" s="115"/>
      <c r="EF195" s="115"/>
      <c r="EG195" s="115"/>
      <c r="EH195" s="115"/>
      <c r="EI195" s="115"/>
      <c r="EJ195" s="115"/>
      <c r="EK195" s="115"/>
      <c r="EL195" s="115"/>
      <c r="EM195" s="115"/>
      <c r="EN195" s="115"/>
      <c r="EO195" s="115"/>
      <c r="EP195" s="115"/>
      <c r="EQ195" s="115"/>
      <c r="ER195" s="115"/>
      <c r="ES195" s="115"/>
      <c r="ET195" s="115"/>
      <c r="EU195" s="115"/>
      <c r="EV195" s="115"/>
      <c r="EW195" s="115"/>
      <c r="EX195" s="115"/>
      <c r="EY195" s="115"/>
      <c r="EZ195" s="115"/>
      <c r="FA195" s="115"/>
      <c r="FB195" s="115"/>
      <c r="FC195" s="115"/>
      <c r="FD195" s="115"/>
      <c r="FE195" s="115"/>
      <c r="FF195" s="115"/>
      <c r="FG195" s="115"/>
      <c r="FH195" s="115"/>
      <c r="FI195" s="115"/>
      <c r="FJ195" s="115"/>
      <c r="FK195" s="115"/>
      <c r="FL195" s="115"/>
      <c r="FM195" s="115"/>
      <c r="FN195" s="115"/>
      <c r="FO195" s="115"/>
      <c r="FP195" s="115"/>
      <c r="FQ195" s="115"/>
      <c r="FR195" s="115"/>
      <c r="FS195" s="115"/>
      <c r="FT195" s="115"/>
      <c r="FU195" s="115"/>
      <c r="FV195" s="115"/>
      <c r="FW195" s="115"/>
      <c r="FX195" s="115"/>
      <c r="FY195" s="115"/>
      <c r="FZ195" s="115"/>
      <c r="GA195" s="115"/>
      <c r="GB195" s="115"/>
      <c r="GC195" s="115"/>
      <c r="GD195" s="115"/>
      <c r="GE195" s="115"/>
      <c r="GF195" s="115"/>
      <c r="GG195" s="115"/>
      <c r="GH195" s="115"/>
      <c r="GI195" s="115"/>
      <c r="GJ195" s="115"/>
      <c r="GK195" s="115"/>
      <c r="GL195" s="115"/>
      <c r="GM195" s="115"/>
      <c r="GN195" s="115"/>
      <c r="GO195" s="115"/>
      <c r="GP195" s="115"/>
      <c r="GQ195" s="115"/>
      <c r="GR195" s="115"/>
      <c r="GS195" s="115"/>
      <c r="GT195" s="115"/>
      <c r="GU195" s="115"/>
      <c r="GV195" s="115"/>
      <c r="GW195" s="115"/>
      <c r="GX195" s="115"/>
      <c r="GY195" s="115"/>
      <c r="GZ195" s="115"/>
      <c r="HA195" s="115"/>
      <c r="HB195" s="115"/>
      <c r="HC195" s="115"/>
      <c r="HD195" s="115"/>
      <c r="HE195" s="115"/>
      <c r="HF195" s="115"/>
      <c r="HG195" s="115"/>
      <c r="HH195" s="115"/>
      <c r="HI195" s="115"/>
      <c r="HJ195" s="115"/>
      <c r="HK195" s="115"/>
      <c r="HL195" s="115"/>
      <c r="HM195" s="115"/>
      <c r="HN195" s="115"/>
      <c r="HO195" s="115"/>
      <c r="HP195" s="115"/>
      <c r="HQ195" s="115"/>
      <c r="HR195" s="115"/>
      <c r="HS195" s="115"/>
      <c r="HT195" s="115"/>
      <c r="HU195" s="115"/>
      <c r="HV195" s="115"/>
      <c r="HW195" s="115"/>
      <c r="HX195" s="115"/>
      <c r="HY195" s="115"/>
      <c r="HZ195" s="115"/>
      <c r="IA195" s="115"/>
      <c r="IB195" s="115"/>
      <c r="IC195" s="115"/>
      <c r="ID195" s="115"/>
      <c r="IE195" s="115"/>
      <c r="IF195" s="115"/>
      <c r="IG195" s="115"/>
      <c r="IH195" s="115"/>
      <c r="II195" s="115"/>
      <c r="IJ195" s="115"/>
      <c r="IK195" s="115"/>
      <c r="IL195" s="115"/>
      <c r="IM195" s="115"/>
      <c r="IN195" s="115"/>
      <c r="IO195" s="115"/>
      <c r="IP195" s="115"/>
      <c r="IQ195" s="115"/>
      <c r="IR195" s="115"/>
      <c r="IS195" s="115"/>
      <c r="IT195" s="115"/>
      <c r="IU195" s="115"/>
      <c r="IV195" s="115"/>
      <c r="IW195" s="115"/>
      <c r="IX195" s="115"/>
      <c r="IY195" s="115"/>
      <c r="IZ195" s="115"/>
    </row>
    <row r="196" spans="1:260" x14ac:dyDescent="0.2">
      <c r="A196" s="124"/>
      <c r="B196" s="104"/>
      <c r="C196" s="104"/>
      <c r="D196" s="104"/>
      <c r="E196" s="146"/>
      <c r="F196" s="86"/>
      <c r="G196" s="147"/>
      <c r="H196" s="125"/>
      <c r="I196" s="125" t="str">
        <f t="shared" si="13"/>
        <v/>
      </c>
      <c r="J196" s="125" t="str">
        <f t="shared" si="14"/>
        <v/>
      </c>
      <c r="K196" s="213"/>
      <c r="L196" s="125"/>
      <c r="M196" s="125"/>
      <c r="N196" s="125"/>
      <c r="O196" s="148"/>
      <c r="P196" s="148"/>
      <c r="Q196" s="148"/>
      <c r="R196" s="87"/>
      <c r="S196" s="149"/>
      <c r="T196" s="150"/>
      <c r="U196" s="151"/>
      <c r="V196" s="125"/>
      <c r="W196" s="125"/>
      <c r="X196" s="125"/>
      <c r="Y196" s="115"/>
    </row>
    <row r="197" spans="1:260" x14ac:dyDescent="0.2">
      <c r="A197" s="124"/>
      <c r="B197" s="104"/>
      <c r="C197" s="104"/>
      <c r="D197" s="104"/>
      <c r="E197" s="146"/>
      <c r="F197" s="86"/>
      <c r="G197" s="152"/>
      <c r="H197" s="125"/>
      <c r="I197" s="125" t="str">
        <f t="shared" si="13"/>
        <v/>
      </c>
      <c r="J197" s="125" t="str">
        <f t="shared" si="14"/>
        <v/>
      </c>
      <c r="K197" s="213"/>
      <c r="L197" s="125"/>
      <c r="M197" s="125"/>
      <c r="N197" s="125"/>
      <c r="O197" s="148"/>
      <c r="P197" s="148"/>
      <c r="Q197" s="148"/>
      <c r="R197" s="87"/>
      <c r="S197" s="149"/>
      <c r="T197" s="150"/>
      <c r="U197" s="151"/>
      <c r="V197" s="125"/>
      <c r="W197" s="125"/>
      <c r="X197" s="125"/>
      <c r="Y197" s="115"/>
    </row>
    <row r="198" spans="1:260" s="20" customFormat="1" x14ac:dyDescent="0.2">
      <c r="A198" s="124"/>
      <c r="B198" s="104"/>
      <c r="C198" s="104"/>
      <c r="D198" s="104"/>
      <c r="E198" s="146"/>
      <c r="F198" s="86"/>
      <c r="G198" s="152"/>
      <c r="H198" s="125"/>
      <c r="I198" s="125" t="str">
        <f t="shared" si="13"/>
        <v/>
      </c>
      <c r="J198" s="125" t="str">
        <f t="shared" si="14"/>
        <v/>
      </c>
      <c r="K198" s="213"/>
      <c r="L198" s="125"/>
      <c r="M198" s="125"/>
      <c r="N198" s="125"/>
      <c r="O198" s="148"/>
      <c r="P198" s="148"/>
      <c r="Q198" s="148"/>
      <c r="R198" s="87"/>
      <c r="S198" s="149"/>
      <c r="T198" s="150"/>
      <c r="U198" s="151"/>
      <c r="V198" s="125"/>
      <c r="W198" s="125"/>
      <c r="X198" s="125"/>
      <c r="Y198" s="128"/>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c r="DW198" s="115"/>
      <c r="DX198" s="115"/>
      <c r="DY198" s="115"/>
      <c r="DZ198" s="115"/>
      <c r="EA198" s="115"/>
      <c r="EB198" s="115"/>
      <c r="EC198" s="115"/>
      <c r="ED198" s="115"/>
      <c r="EE198" s="115"/>
      <c r="EF198" s="115"/>
      <c r="EG198" s="115"/>
      <c r="EH198" s="115"/>
      <c r="EI198" s="115"/>
      <c r="EJ198" s="115"/>
      <c r="EK198" s="115"/>
      <c r="EL198" s="115"/>
      <c r="EM198" s="115"/>
      <c r="EN198" s="115"/>
      <c r="EO198" s="115"/>
      <c r="EP198" s="115"/>
      <c r="EQ198" s="115"/>
      <c r="ER198" s="115"/>
      <c r="ES198" s="115"/>
      <c r="ET198" s="115"/>
      <c r="EU198" s="115"/>
      <c r="EV198" s="115"/>
      <c r="EW198" s="115"/>
      <c r="EX198" s="115"/>
      <c r="EY198" s="115"/>
      <c r="EZ198" s="115"/>
      <c r="FA198" s="115"/>
      <c r="FB198" s="115"/>
      <c r="FC198" s="115"/>
      <c r="FD198" s="115"/>
      <c r="FE198" s="115"/>
      <c r="FF198" s="115"/>
      <c r="FG198" s="115"/>
      <c r="FH198" s="115"/>
      <c r="FI198" s="115"/>
      <c r="FJ198" s="115"/>
      <c r="FK198" s="115"/>
      <c r="FL198" s="115"/>
      <c r="FM198" s="115"/>
      <c r="FN198" s="115"/>
      <c r="FO198" s="115"/>
      <c r="FP198" s="115"/>
      <c r="FQ198" s="115"/>
      <c r="FR198" s="115"/>
      <c r="FS198" s="115"/>
      <c r="FT198" s="115"/>
      <c r="FU198" s="115"/>
      <c r="FV198" s="115"/>
      <c r="FW198" s="115"/>
      <c r="FX198" s="115"/>
      <c r="FY198" s="115"/>
      <c r="FZ198" s="115"/>
      <c r="GA198" s="115"/>
      <c r="GB198" s="115"/>
      <c r="GC198" s="115"/>
      <c r="GD198" s="115"/>
      <c r="GE198" s="115"/>
      <c r="GF198" s="115"/>
      <c r="GG198" s="115"/>
      <c r="GH198" s="115"/>
      <c r="GI198" s="115"/>
      <c r="GJ198" s="115"/>
      <c r="GK198" s="115"/>
      <c r="GL198" s="115"/>
      <c r="GM198" s="115"/>
      <c r="GN198" s="115"/>
      <c r="GO198" s="115"/>
      <c r="GP198" s="115"/>
      <c r="GQ198" s="115"/>
      <c r="GR198" s="115"/>
      <c r="GS198" s="115"/>
      <c r="GT198" s="115"/>
      <c r="GU198" s="115"/>
      <c r="GV198" s="115"/>
      <c r="GW198" s="115"/>
      <c r="GX198" s="115"/>
      <c r="GY198" s="115"/>
      <c r="GZ198" s="115"/>
      <c r="HA198" s="115"/>
      <c r="HB198" s="115"/>
      <c r="HC198" s="115"/>
      <c r="HD198" s="115"/>
      <c r="HE198" s="115"/>
      <c r="HF198" s="115"/>
      <c r="HG198" s="115"/>
      <c r="HH198" s="115"/>
      <c r="HI198" s="115"/>
      <c r="HJ198" s="115"/>
      <c r="HK198" s="115"/>
      <c r="HL198" s="115"/>
      <c r="HM198" s="115"/>
      <c r="HN198" s="115"/>
      <c r="HO198" s="115"/>
      <c r="HP198" s="115"/>
      <c r="HQ198" s="115"/>
      <c r="HR198" s="115"/>
      <c r="HS198" s="115"/>
      <c r="HT198" s="115"/>
      <c r="HU198" s="115"/>
      <c r="HV198" s="115"/>
      <c r="HW198" s="115"/>
      <c r="HX198" s="115"/>
      <c r="HY198" s="115"/>
      <c r="HZ198" s="115"/>
      <c r="IA198" s="115"/>
      <c r="IB198" s="115"/>
      <c r="IC198" s="115"/>
      <c r="ID198" s="115"/>
      <c r="IE198" s="115"/>
      <c r="IF198" s="115"/>
      <c r="IG198" s="115"/>
      <c r="IH198" s="115"/>
      <c r="II198" s="115"/>
      <c r="IJ198" s="115"/>
      <c r="IK198" s="115"/>
      <c r="IL198" s="115"/>
      <c r="IM198" s="115"/>
      <c r="IN198" s="115"/>
      <c r="IO198" s="115"/>
      <c r="IP198" s="115"/>
      <c r="IQ198" s="115"/>
      <c r="IR198" s="115"/>
      <c r="IS198" s="115"/>
      <c r="IT198" s="115"/>
      <c r="IU198" s="115"/>
      <c r="IV198" s="115"/>
      <c r="IW198" s="115"/>
      <c r="IX198" s="115"/>
      <c r="IY198" s="115"/>
      <c r="IZ198" s="115"/>
    </row>
    <row r="199" spans="1:260" x14ac:dyDescent="0.2">
      <c r="A199" s="124"/>
      <c r="B199" s="104"/>
      <c r="C199" s="104"/>
      <c r="D199" s="104"/>
      <c r="E199" s="146"/>
      <c r="F199" s="86"/>
      <c r="G199" s="147"/>
      <c r="H199" s="125"/>
      <c r="I199" s="125" t="str">
        <f t="shared" si="13"/>
        <v/>
      </c>
      <c r="J199" s="125" t="str">
        <f t="shared" si="14"/>
        <v/>
      </c>
      <c r="K199" s="213"/>
      <c r="L199" s="125"/>
      <c r="M199" s="125"/>
      <c r="N199" s="125"/>
      <c r="O199" s="148"/>
      <c r="P199" s="148"/>
      <c r="Q199" s="148"/>
      <c r="R199" s="87"/>
      <c r="S199" s="149"/>
      <c r="T199" s="150"/>
      <c r="U199" s="151"/>
      <c r="V199" s="125"/>
      <c r="W199" s="125"/>
      <c r="X199" s="125"/>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c r="IV199" s="20"/>
      <c r="IW199" s="20"/>
      <c r="IX199" s="20"/>
      <c r="IY199" s="20"/>
      <c r="IZ199" s="20"/>
    </row>
    <row r="200" spans="1:260" s="20" customFormat="1" x14ac:dyDescent="0.2">
      <c r="A200" s="124"/>
      <c r="B200" s="104"/>
      <c r="C200" s="104"/>
      <c r="D200" s="104"/>
      <c r="E200" s="146"/>
      <c r="F200" s="86"/>
      <c r="G200" s="147"/>
      <c r="H200" s="125"/>
      <c r="I200" s="125" t="str">
        <f t="shared" si="13"/>
        <v/>
      </c>
      <c r="J200" s="125" t="str">
        <f t="shared" si="14"/>
        <v/>
      </c>
      <c r="K200" s="213"/>
      <c r="L200" s="125"/>
      <c r="M200" s="125"/>
      <c r="N200" s="125"/>
      <c r="O200" s="148"/>
      <c r="P200" s="148"/>
      <c r="Q200" s="148"/>
      <c r="R200" s="87"/>
      <c r="S200" s="149"/>
      <c r="T200" s="150"/>
      <c r="U200" s="151"/>
      <c r="V200" s="125"/>
      <c r="W200" s="125"/>
      <c r="X200" s="12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c r="EJ200" s="115"/>
      <c r="EK200" s="115"/>
      <c r="EL200" s="115"/>
      <c r="EM200" s="115"/>
      <c r="EN200" s="115"/>
      <c r="EO200" s="115"/>
      <c r="EP200" s="115"/>
      <c r="EQ200" s="115"/>
      <c r="ER200" s="115"/>
      <c r="ES200" s="115"/>
      <c r="ET200" s="115"/>
      <c r="EU200" s="115"/>
      <c r="EV200" s="115"/>
      <c r="EW200" s="115"/>
      <c r="EX200" s="115"/>
      <c r="EY200" s="115"/>
      <c r="EZ200" s="115"/>
      <c r="FA200" s="115"/>
      <c r="FB200" s="115"/>
      <c r="FC200" s="115"/>
      <c r="FD200" s="115"/>
      <c r="FE200" s="115"/>
      <c r="FF200" s="115"/>
      <c r="FG200" s="115"/>
      <c r="FH200" s="115"/>
      <c r="FI200" s="115"/>
      <c r="FJ200" s="115"/>
      <c r="FK200" s="115"/>
      <c r="FL200" s="115"/>
      <c r="FM200" s="115"/>
      <c r="FN200" s="115"/>
      <c r="FO200" s="115"/>
      <c r="FP200" s="115"/>
      <c r="FQ200" s="115"/>
      <c r="FR200" s="115"/>
      <c r="FS200" s="115"/>
      <c r="FT200" s="115"/>
      <c r="FU200" s="115"/>
      <c r="FV200" s="115"/>
      <c r="FW200" s="115"/>
      <c r="FX200" s="115"/>
      <c r="FY200" s="115"/>
      <c r="FZ200" s="115"/>
      <c r="GA200" s="115"/>
      <c r="GB200" s="115"/>
      <c r="GC200" s="115"/>
      <c r="GD200" s="115"/>
      <c r="GE200" s="115"/>
      <c r="GF200" s="115"/>
      <c r="GG200" s="115"/>
      <c r="GH200" s="115"/>
      <c r="GI200" s="115"/>
      <c r="GJ200" s="115"/>
      <c r="GK200" s="115"/>
      <c r="GL200" s="115"/>
      <c r="GM200" s="115"/>
      <c r="GN200" s="115"/>
      <c r="GO200" s="115"/>
      <c r="GP200" s="115"/>
      <c r="GQ200" s="115"/>
      <c r="GR200" s="115"/>
      <c r="GS200" s="115"/>
      <c r="GT200" s="115"/>
      <c r="GU200" s="115"/>
      <c r="GV200" s="115"/>
      <c r="GW200" s="115"/>
      <c r="GX200" s="115"/>
      <c r="GY200" s="115"/>
      <c r="GZ200" s="115"/>
      <c r="HA200" s="115"/>
      <c r="HB200" s="115"/>
      <c r="HC200" s="115"/>
      <c r="HD200" s="115"/>
      <c r="HE200" s="115"/>
      <c r="HF200" s="115"/>
      <c r="HG200" s="115"/>
      <c r="HH200" s="115"/>
      <c r="HI200" s="115"/>
      <c r="HJ200" s="115"/>
      <c r="HK200" s="115"/>
      <c r="HL200" s="115"/>
      <c r="HM200" s="115"/>
      <c r="HN200" s="115"/>
      <c r="HO200" s="115"/>
      <c r="HP200" s="115"/>
      <c r="HQ200" s="115"/>
      <c r="HR200" s="115"/>
      <c r="HS200" s="115"/>
      <c r="HT200" s="115"/>
      <c r="HU200" s="115"/>
      <c r="HV200" s="115"/>
      <c r="HW200" s="115"/>
      <c r="HX200" s="115"/>
      <c r="HY200" s="115"/>
      <c r="HZ200" s="115"/>
      <c r="IA200" s="115"/>
      <c r="IB200" s="115"/>
      <c r="IC200" s="115"/>
      <c r="ID200" s="115"/>
      <c r="IE200" s="115"/>
      <c r="IF200" s="115"/>
      <c r="IG200" s="115"/>
      <c r="IH200" s="115"/>
      <c r="II200" s="115"/>
      <c r="IJ200" s="115"/>
      <c r="IK200" s="115"/>
      <c r="IL200" s="115"/>
      <c r="IM200" s="115"/>
      <c r="IN200" s="115"/>
      <c r="IO200" s="115"/>
      <c r="IP200" s="115"/>
      <c r="IQ200" s="115"/>
      <c r="IR200" s="115"/>
      <c r="IS200" s="115"/>
      <c r="IT200" s="115"/>
      <c r="IU200" s="115"/>
      <c r="IV200" s="115"/>
      <c r="IW200" s="115"/>
      <c r="IX200" s="115"/>
      <c r="IY200" s="115"/>
      <c r="IZ200" s="115"/>
    </row>
    <row r="201" spans="1:260" x14ac:dyDescent="0.2">
      <c r="A201" s="124"/>
      <c r="B201" s="104"/>
      <c r="C201" s="104"/>
      <c r="D201" s="104"/>
      <c r="E201" s="146"/>
      <c r="F201" s="86"/>
      <c r="G201" s="152"/>
      <c r="H201" s="125"/>
      <c r="I201" s="125" t="str">
        <f t="shared" si="13"/>
        <v/>
      </c>
      <c r="J201" s="125" t="str">
        <f t="shared" si="14"/>
        <v/>
      </c>
      <c r="K201" s="213"/>
      <c r="L201" s="125"/>
      <c r="M201" s="125"/>
      <c r="N201" s="125"/>
      <c r="O201" s="148"/>
      <c r="P201" s="148"/>
      <c r="Q201" s="148"/>
      <c r="R201" s="87"/>
      <c r="S201" s="149"/>
      <c r="T201" s="150"/>
      <c r="U201" s="151"/>
      <c r="V201" s="125"/>
      <c r="W201" s="125"/>
      <c r="X201" s="125"/>
      <c r="Y201" s="115"/>
    </row>
    <row r="202" spans="1:260" s="20" customFormat="1" x14ac:dyDescent="0.2">
      <c r="A202" s="124"/>
      <c r="B202" s="103"/>
      <c r="C202" s="103"/>
      <c r="D202" s="103"/>
      <c r="E202" s="103"/>
      <c r="F202" s="84"/>
      <c r="G202" s="126"/>
      <c r="H202" s="125"/>
      <c r="I202" s="125" t="str">
        <f t="shared" si="13"/>
        <v/>
      </c>
      <c r="J202" s="125" t="str">
        <f t="shared" si="14"/>
        <v/>
      </c>
      <c r="K202" s="213"/>
      <c r="L202" s="125"/>
      <c r="M202" s="125"/>
      <c r="N202" s="125"/>
      <c r="O202" s="87"/>
      <c r="P202" s="87"/>
      <c r="Q202" s="87"/>
      <c r="R202" s="126"/>
      <c r="S202" s="125"/>
      <c r="T202" s="125"/>
      <c r="U202" s="125"/>
      <c r="V202" s="125"/>
      <c r="W202" s="125"/>
      <c r="X202" s="125"/>
      <c r="Y202" s="128"/>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c r="DW202" s="115"/>
      <c r="DX202" s="115"/>
      <c r="DY202" s="115"/>
      <c r="DZ202" s="115"/>
      <c r="EA202" s="115"/>
      <c r="EB202" s="115"/>
      <c r="EC202" s="115"/>
      <c r="ED202" s="115"/>
      <c r="EE202" s="115"/>
      <c r="EF202" s="115"/>
      <c r="EG202" s="115"/>
      <c r="EH202" s="115"/>
      <c r="EI202" s="115"/>
      <c r="EJ202" s="115"/>
      <c r="EK202" s="115"/>
      <c r="EL202" s="115"/>
      <c r="EM202" s="115"/>
      <c r="EN202" s="115"/>
      <c r="EO202" s="115"/>
      <c r="EP202" s="115"/>
      <c r="EQ202" s="115"/>
      <c r="ER202" s="115"/>
      <c r="ES202" s="115"/>
      <c r="ET202" s="115"/>
      <c r="EU202" s="115"/>
      <c r="EV202" s="115"/>
      <c r="EW202" s="115"/>
      <c r="EX202" s="115"/>
      <c r="EY202" s="115"/>
      <c r="EZ202" s="115"/>
      <c r="FA202" s="115"/>
      <c r="FB202" s="115"/>
      <c r="FC202" s="115"/>
      <c r="FD202" s="115"/>
      <c r="FE202" s="115"/>
      <c r="FF202" s="115"/>
      <c r="FG202" s="115"/>
      <c r="FH202" s="115"/>
      <c r="FI202" s="115"/>
      <c r="FJ202" s="115"/>
      <c r="FK202" s="115"/>
      <c r="FL202" s="115"/>
      <c r="FM202" s="115"/>
      <c r="FN202" s="115"/>
      <c r="FO202" s="115"/>
      <c r="FP202" s="115"/>
      <c r="FQ202" s="115"/>
      <c r="FR202" s="115"/>
      <c r="FS202" s="115"/>
      <c r="FT202" s="115"/>
      <c r="FU202" s="115"/>
      <c r="FV202" s="115"/>
      <c r="FW202" s="115"/>
      <c r="FX202" s="115"/>
      <c r="FY202" s="115"/>
      <c r="FZ202" s="115"/>
      <c r="GA202" s="115"/>
      <c r="GB202" s="115"/>
      <c r="GC202" s="115"/>
      <c r="GD202" s="115"/>
      <c r="GE202" s="115"/>
      <c r="GF202" s="115"/>
      <c r="GG202" s="115"/>
      <c r="GH202" s="115"/>
      <c r="GI202" s="115"/>
      <c r="GJ202" s="115"/>
      <c r="GK202" s="115"/>
      <c r="GL202" s="115"/>
      <c r="GM202" s="115"/>
      <c r="GN202" s="115"/>
      <c r="GO202" s="115"/>
      <c r="GP202" s="115"/>
      <c r="GQ202" s="115"/>
      <c r="GR202" s="115"/>
      <c r="GS202" s="115"/>
      <c r="GT202" s="115"/>
      <c r="GU202" s="115"/>
      <c r="GV202" s="115"/>
      <c r="GW202" s="115"/>
      <c r="GX202" s="115"/>
      <c r="GY202" s="115"/>
      <c r="GZ202" s="115"/>
      <c r="HA202" s="115"/>
      <c r="HB202" s="115"/>
      <c r="HC202" s="115"/>
      <c r="HD202" s="115"/>
      <c r="HE202" s="115"/>
      <c r="HF202" s="115"/>
      <c r="HG202" s="115"/>
      <c r="HH202" s="115"/>
      <c r="HI202" s="115"/>
      <c r="HJ202" s="115"/>
      <c r="HK202" s="115"/>
      <c r="HL202" s="115"/>
      <c r="HM202" s="115"/>
      <c r="HN202" s="115"/>
      <c r="HO202" s="115"/>
      <c r="HP202" s="115"/>
      <c r="HQ202" s="115"/>
      <c r="HR202" s="115"/>
      <c r="HS202" s="115"/>
      <c r="HT202" s="115"/>
      <c r="HU202" s="115"/>
      <c r="HV202" s="115"/>
      <c r="HW202" s="115"/>
      <c r="HX202" s="115"/>
      <c r="HY202" s="115"/>
      <c r="HZ202" s="115"/>
      <c r="IA202" s="115"/>
      <c r="IB202" s="115"/>
      <c r="IC202" s="115"/>
      <c r="ID202" s="115"/>
      <c r="IE202" s="115"/>
      <c r="IF202" s="115"/>
      <c r="IG202" s="115"/>
      <c r="IH202" s="115"/>
      <c r="II202" s="115"/>
      <c r="IJ202" s="115"/>
      <c r="IK202" s="115"/>
      <c r="IL202" s="115"/>
      <c r="IM202" s="115"/>
      <c r="IN202" s="115"/>
      <c r="IO202" s="115"/>
      <c r="IP202" s="115"/>
      <c r="IQ202" s="115"/>
      <c r="IR202" s="115"/>
      <c r="IS202" s="115"/>
      <c r="IT202" s="115"/>
      <c r="IU202" s="115"/>
      <c r="IV202" s="115"/>
      <c r="IW202" s="115"/>
      <c r="IX202" s="115"/>
      <c r="IY202" s="115"/>
      <c r="IZ202" s="115"/>
    </row>
    <row r="203" spans="1:260" s="20" customFormat="1" x14ac:dyDescent="0.2">
      <c r="A203" s="124"/>
      <c r="B203" s="104"/>
      <c r="C203" s="104"/>
      <c r="D203" s="104"/>
      <c r="E203" s="146"/>
      <c r="F203" s="86"/>
      <c r="G203" s="147"/>
      <c r="H203" s="125"/>
      <c r="I203" s="125" t="str">
        <f t="shared" si="13"/>
        <v/>
      </c>
      <c r="J203" s="125" t="str">
        <f t="shared" si="14"/>
        <v/>
      </c>
      <c r="K203" s="213"/>
      <c r="L203" s="125"/>
      <c r="M203" s="125"/>
      <c r="N203" s="125"/>
      <c r="O203" s="148"/>
      <c r="P203" s="148"/>
      <c r="Q203" s="148"/>
      <c r="R203" s="87"/>
      <c r="S203" s="149"/>
      <c r="T203" s="150"/>
      <c r="U203" s="151"/>
      <c r="V203" s="125"/>
      <c r="W203" s="125"/>
      <c r="X203" s="125"/>
      <c r="Y203" s="128"/>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c r="DW203" s="115"/>
      <c r="DX203" s="115"/>
      <c r="DY203" s="115"/>
      <c r="DZ203" s="115"/>
      <c r="EA203" s="115"/>
      <c r="EB203" s="115"/>
      <c r="EC203" s="115"/>
      <c r="ED203" s="115"/>
      <c r="EE203" s="115"/>
      <c r="EF203" s="115"/>
      <c r="EG203" s="115"/>
      <c r="EH203" s="115"/>
      <c r="EI203" s="115"/>
      <c r="EJ203" s="115"/>
      <c r="EK203" s="115"/>
      <c r="EL203" s="115"/>
      <c r="EM203" s="115"/>
      <c r="EN203" s="115"/>
      <c r="EO203" s="115"/>
      <c r="EP203" s="115"/>
      <c r="EQ203" s="115"/>
      <c r="ER203" s="115"/>
      <c r="ES203" s="115"/>
      <c r="ET203" s="115"/>
      <c r="EU203" s="115"/>
      <c r="EV203" s="115"/>
      <c r="EW203" s="115"/>
      <c r="EX203" s="115"/>
      <c r="EY203" s="115"/>
      <c r="EZ203" s="115"/>
      <c r="FA203" s="115"/>
      <c r="FB203" s="115"/>
      <c r="FC203" s="115"/>
      <c r="FD203" s="115"/>
      <c r="FE203" s="115"/>
      <c r="FF203" s="115"/>
      <c r="FG203" s="115"/>
      <c r="FH203" s="115"/>
      <c r="FI203" s="115"/>
      <c r="FJ203" s="115"/>
      <c r="FK203" s="115"/>
      <c r="FL203" s="115"/>
      <c r="FM203" s="115"/>
      <c r="FN203" s="115"/>
      <c r="FO203" s="115"/>
      <c r="FP203" s="115"/>
      <c r="FQ203" s="115"/>
      <c r="FR203" s="115"/>
      <c r="FS203" s="115"/>
      <c r="FT203" s="115"/>
      <c r="FU203" s="115"/>
      <c r="FV203" s="115"/>
      <c r="FW203" s="115"/>
      <c r="FX203" s="115"/>
      <c r="FY203" s="115"/>
      <c r="FZ203" s="115"/>
      <c r="GA203" s="115"/>
      <c r="GB203" s="115"/>
      <c r="GC203" s="115"/>
      <c r="GD203" s="115"/>
      <c r="GE203" s="115"/>
      <c r="GF203" s="115"/>
      <c r="GG203" s="115"/>
      <c r="GH203" s="115"/>
      <c r="GI203" s="115"/>
      <c r="GJ203" s="115"/>
      <c r="GK203" s="115"/>
      <c r="GL203" s="115"/>
      <c r="GM203" s="115"/>
      <c r="GN203" s="115"/>
      <c r="GO203" s="115"/>
      <c r="GP203" s="115"/>
      <c r="GQ203" s="115"/>
      <c r="GR203" s="115"/>
      <c r="GS203" s="115"/>
      <c r="GT203" s="115"/>
      <c r="GU203" s="115"/>
      <c r="GV203" s="115"/>
      <c r="GW203" s="115"/>
      <c r="GX203" s="115"/>
      <c r="GY203" s="115"/>
      <c r="GZ203" s="115"/>
      <c r="HA203" s="115"/>
      <c r="HB203" s="115"/>
      <c r="HC203" s="115"/>
      <c r="HD203" s="115"/>
      <c r="HE203" s="115"/>
      <c r="HF203" s="115"/>
      <c r="HG203" s="115"/>
      <c r="HH203" s="115"/>
      <c r="HI203" s="115"/>
      <c r="HJ203" s="115"/>
      <c r="HK203" s="115"/>
      <c r="HL203" s="115"/>
      <c r="HM203" s="115"/>
      <c r="HN203" s="115"/>
      <c r="HO203" s="115"/>
      <c r="HP203" s="115"/>
      <c r="HQ203" s="115"/>
      <c r="HR203" s="115"/>
      <c r="HS203" s="115"/>
      <c r="HT203" s="115"/>
      <c r="HU203" s="115"/>
      <c r="HV203" s="115"/>
      <c r="HW203" s="115"/>
      <c r="HX203" s="115"/>
      <c r="HY203" s="115"/>
      <c r="HZ203" s="115"/>
      <c r="IA203" s="115"/>
      <c r="IB203" s="115"/>
      <c r="IC203" s="115"/>
      <c r="ID203" s="115"/>
      <c r="IE203" s="115"/>
      <c r="IF203" s="115"/>
      <c r="IG203" s="115"/>
      <c r="IH203" s="115"/>
      <c r="II203" s="115"/>
      <c r="IJ203" s="115"/>
      <c r="IK203" s="115"/>
      <c r="IL203" s="115"/>
      <c r="IM203" s="115"/>
      <c r="IN203" s="115"/>
      <c r="IO203" s="115"/>
      <c r="IP203" s="115"/>
      <c r="IQ203" s="115"/>
      <c r="IR203" s="115"/>
      <c r="IS203" s="115"/>
      <c r="IT203" s="115"/>
      <c r="IU203" s="115"/>
      <c r="IV203" s="115"/>
      <c r="IW203" s="115"/>
      <c r="IX203" s="115"/>
      <c r="IY203" s="115"/>
      <c r="IZ203" s="115"/>
    </row>
    <row r="204" spans="1:260" x14ac:dyDescent="0.2">
      <c r="A204" s="124"/>
      <c r="B204" s="104"/>
      <c r="C204" s="104"/>
      <c r="D204" s="104"/>
      <c r="E204" s="146"/>
      <c r="F204" s="86"/>
      <c r="G204" s="152"/>
      <c r="H204" s="125"/>
      <c r="I204" s="125" t="str">
        <f t="shared" si="13"/>
        <v/>
      </c>
      <c r="J204" s="125" t="str">
        <f t="shared" si="14"/>
        <v/>
      </c>
      <c r="K204" s="213"/>
      <c r="L204" s="125"/>
      <c r="M204" s="125"/>
      <c r="N204" s="125"/>
      <c r="O204" s="148"/>
      <c r="P204" s="148"/>
      <c r="Q204" s="148"/>
      <c r="R204" s="87"/>
      <c r="S204" s="149"/>
      <c r="T204" s="150"/>
      <c r="U204" s="151"/>
      <c r="V204" s="125"/>
      <c r="W204" s="125"/>
      <c r="X204" s="125"/>
    </row>
    <row r="205" spans="1:260" x14ac:dyDescent="0.2">
      <c r="A205" s="124"/>
      <c r="B205" s="104"/>
      <c r="C205" s="104"/>
      <c r="D205" s="104"/>
      <c r="E205" s="146"/>
      <c r="F205" s="86"/>
      <c r="G205" s="147"/>
      <c r="H205" s="125"/>
      <c r="I205" s="125" t="str">
        <f t="shared" si="13"/>
        <v/>
      </c>
      <c r="J205" s="125" t="str">
        <f t="shared" si="14"/>
        <v/>
      </c>
      <c r="K205" s="213"/>
      <c r="L205" s="125"/>
      <c r="M205" s="125"/>
      <c r="N205" s="125"/>
      <c r="O205" s="148"/>
      <c r="P205" s="148"/>
      <c r="Q205" s="148"/>
      <c r="R205" s="87"/>
      <c r="S205" s="149"/>
      <c r="T205" s="150"/>
      <c r="U205" s="151"/>
      <c r="V205" s="125"/>
      <c r="W205" s="125"/>
      <c r="X205" s="125"/>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c r="DZ205" s="20"/>
      <c r="EA205" s="20"/>
      <c r="EB205" s="20"/>
      <c r="EC205" s="20"/>
      <c r="ED205" s="20"/>
      <c r="EE205" s="20"/>
      <c r="EF205" s="20"/>
      <c r="EG205" s="20"/>
      <c r="EH205" s="20"/>
      <c r="EI205" s="20"/>
      <c r="EJ205" s="20"/>
      <c r="EK205" s="20"/>
      <c r="EL205" s="20"/>
      <c r="EM205" s="20"/>
      <c r="EN205" s="20"/>
      <c r="EO205" s="20"/>
      <c r="EP205" s="20"/>
      <c r="EQ205" s="20"/>
      <c r="ER205" s="20"/>
      <c r="ES205" s="20"/>
      <c r="ET205" s="20"/>
      <c r="EU205" s="20"/>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c r="GN205" s="20"/>
      <c r="GO205" s="20"/>
      <c r="GP205" s="20"/>
      <c r="GQ205" s="20"/>
      <c r="GR205" s="20"/>
      <c r="GS205" s="20"/>
      <c r="GT205" s="20"/>
      <c r="GU205" s="20"/>
      <c r="GV205" s="20"/>
      <c r="GW205" s="20"/>
      <c r="GX205" s="20"/>
      <c r="GY205" s="20"/>
      <c r="GZ205" s="20"/>
      <c r="HA205" s="20"/>
      <c r="HB205" s="20"/>
      <c r="HC205" s="20"/>
      <c r="HD205" s="20"/>
      <c r="HE205" s="20"/>
      <c r="HF205" s="20"/>
      <c r="HG205" s="20"/>
      <c r="HH205" s="20"/>
      <c r="HI205" s="20"/>
      <c r="HJ205" s="20"/>
      <c r="HK205" s="20"/>
      <c r="HL205" s="20"/>
      <c r="HM205" s="20"/>
      <c r="HN205" s="20"/>
      <c r="HO205" s="20"/>
      <c r="HP205" s="20"/>
      <c r="HQ205" s="20"/>
      <c r="HR205" s="20"/>
      <c r="HS205" s="20"/>
      <c r="HT205" s="20"/>
      <c r="HU205" s="20"/>
      <c r="HV205" s="20"/>
      <c r="HW205" s="20"/>
      <c r="HX205" s="20"/>
      <c r="HY205" s="20"/>
      <c r="HZ205" s="20"/>
      <c r="IA205" s="20"/>
      <c r="IB205" s="20"/>
      <c r="IC205" s="20"/>
      <c r="ID205" s="20"/>
      <c r="IE205" s="20"/>
      <c r="IF205" s="20"/>
      <c r="IG205" s="20"/>
      <c r="IH205" s="20"/>
      <c r="II205" s="20"/>
      <c r="IJ205" s="20"/>
      <c r="IK205" s="20"/>
      <c r="IL205" s="20"/>
      <c r="IM205" s="20"/>
      <c r="IN205" s="20"/>
      <c r="IO205" s="20"/>
      <c r="IP205" s="20"/>
      <c r="IQ205" s="20"/>
      <c r="IR205" s="20"/>
      <c r="IS205" s="20"/>
      <c r="IT205" s="20"/>
      <c r="IU205" s="20"/>
      <c r="IV205" s="20"/>
      <c r="IW205" s="20"/>
      <c r="IX205" s="20"/>
      <c r="IY205" s="20"/>
      <c r="IZ205" s="20"/>
    </row>
    <row r="206" spans="1:260" s="20" customFormat="1" x14ac:dyDescent="0.2">
      <c r="A206" s="124"/>
      <c r="B206" s="104"/>
      <c r="C206" s="104"/>
      <c r="D206" s="104"/>
      <c r="E206" s="146"/>
      <c r="F206" s="86"/>
      <c r="G206" s="147"/>
      <c r="H206" s="125"/>
      <c r="I206" s="125" t="str">
        <f t="shared" si="13"/>
        <v/>
      </c>
      <c r="J206" s="125" t="str">
        <f t="shared" si="14"/>
        <v/>
      </c>
      <c r="K206" s="213"/>
      <c r="L206" s="125"/>
      <c r="M206" s="125"/>
      <c r="N206" s="125"/>
      <c r="O206" s="148"/>
      <c r="P206" s="148"/>
      <c r="Q206" s="148"/>
      <c r="R206" s="87"/>
      <c r="S206" s="149"/>
      <c r="T206" s="150"/>
      <c r="U206" s="151"/>
      <c r="V206" s="125"/>
      <c r="W206" s="125"/>
      <c r="X206" s="125"/>
    </row>
    <row r="207" spans="1:260" s="20" customFormat="1" x14ac:dyDescent="0.2">
      <c r="A207" s="124"/>
      <c r="B207" s="104"/>
      <c r="C207" s="104"/>
      <c r="D207" s="104"/>
      <c r="E207" s="146"/>
      <c r="F207" s="86"/>
      <c r="G207" s="147"/>
      <c r="H207" s="125"/>
      <c r="I207" s="125" t="str">
        <f t="shared" si="13"/>
        <v/>
      </c>
      <c r="J207" s="125" t="str">
        <f t="shared" si="14"/>
        <v/>
      </c>
      <c r="K207" s="213"/>
      <c r="L207" s="125"/>
      <c r="M207" s="125"/>
      <c r="N207" s="125"/>
      <c r="O207" s="148"/>
      <c r="P207" s="148"/>
      <c r="Q207" s="148"/>
      <c r="R207" s="87"/>
      <c r="S207" s="149"/>
      <c r="T207" s="150"/>
      <c r="U207" s="151"/>
      <c r="V207" s="125"/>
      <c r="W207" s="125"/>
      <c r="X207" s="125"/>
    </row>
    <row r="208" spans="1:260" s="20" customFormat="1" x14ac:dyDescent="0.2">
      <c r="A208" s="124"/>
      <c r="B208" s="104"/>
      <c r="C208" s="104"/>
      <c r="D208" s="104"/>
      <c r="E208" s="146"/>
      <c r="F208" s="86"/>
      <c r="G208" s="152"/>
      <c r="H208" s="125"/>
      <c r="I208" s="125" t="str">
        <f t="shared" si="13"/>
        <v/>
      </c>
      <c r="J208" s="125" t="str">
        <f t="shared" si="14"/>
        <v/>
      </c>
      <c r="K208" s="213"/>
      <c r="L208" s="125"/>
      <c r="M208" s="125"/>
      <c r="N208" s="125"/>
      <c r="O208" s="148"/>
      <c r="P208" s="148"/>
      <c r="Q208" s="148"/>
      <c r="R208" s="87"/>
      <c r="S208" s="149"/>
      <c r="T208" s="150"/>
      <c r="U208" s="151"/>
      <c r="V208" s="125"/>
      <c r="W208" s="125"/>
      <c r="X208" s="125"/>
    </row>
    <row r="209" spans="1:260" s="20" customFormat="1" x14ac:dyDescent="0.2">
      <c r="A209" s="124"/>
      <c r="B209" s="103"/>
      <c r="C209" s="103"/>
      <c r="D209" s="103"/>
      <c r="E209" s="103"/>
      <c r="F209" s="84"/>
      <c r="G209" s="85"/>
      <c r="H209" s="125"/>
      <c r="I209" s="125" t="str">
        <f t="shared" si="13"/>
        <v/>
      </c>
      <c r="J209" s="125" t="str">
        <f t="shared" si="14"/>
        <v/>
      </c>
      <c r="K209" s="213"/>
      <c r="L209" s="125"/>
      <c r="M209" s="125"/>
      <c r="N209" s="125"/>
      <c r="O209" s="87"/>
      <c r="P209" s="87"/>
      <c r="Q209" s="87"/>
      <c r="R209" s="126"/>
      <c r="S209" s="125"/>
      <c r="T209" s="125"/>
      <c r="U209" s="125"/>
      <c r="V209" s="125"/>
      <c r="W209" s="125"/>
      <c r="X209" s="125"/>
    </row>
    <row r="210" spans="1:260" s="20" customFormat="1" x14ac:dyDescent="0.2">
      <c r="A210" s="124"/>
      <c r="B210" s="103"/>
      <c r="C210" s="103"/>
      <c r="D210" s="103"/>
      <c r="E210" s="103"/>
      <c r="F210" s="84"/>
      <c r="G210" s="85"/>
      <c r="H210" s="125"/>
      <c r="I210" s="125" t="str">
        <f t="shared" si="13"/>
        <v/>
      </c>
      <c r="J210" s="125" t="str">
        <f t="shared" si="14"/>
        <v/>
      </c>
      <c r="K210" s="213"/>
      <c r="L210" s="125"/>
      <c r="M210" s="125"/>
      <c r="N210" s="125"/>
      <c r="O210" s="87"/>
      <c r="P210" s="87"/>
      <c r="Q210" s="87"/>
      <c r="R210" s="126"/>
      <c r="S210" s="125"/>
      <c r="T210" s="125"/>
      <c r="U210" s="125"/>
      <c r="V210" s="125"/>
      <c r="W210" s="125"/>
      <c r="X210" s="125"/>
      <c r="Y210" s="128"/>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c r="DW210" s="115"/>
      <c r="DX210" s="115"/>
      <c r="DY210" s="115"/>
      <c r="DZ210" s="115"/>
      <c r="EA210" s="115"/>
      <c r="EB210" s="115"/>
      <c r="EC210" s="115"/>
      <c r="ED210" s="115"/>
      <c r="EE210" s="115"/>
      <c r="EF210" s="115"/>
      <c r="EG210" s="115"/>
      <c r="EH210" s="115"/>
      <c r="EI210" s="115"/>
      <c r="EJ210" s="115"/>
      <c r="EK210" s="115"/>
      <c r="EL210" s="115"/>
      <c r="EM210" s="115"/>
      <c r="EN210" s="115"/>
      <c r="EO210" s="115"/>
      <c r="EP210" s="115"/>
      <c r="EQ210" s="115"/>
      <c r="ER210" s="115"/>
      <c r="ES210" s="115"/>
      <c r="ET210" s="115"/>
      <c r="EU210" s="115"/>
      <c r="EV210" s="115"/>
      <c r="EW210" s="115"/>
      <c r="EX210" s="115"/>
      <c r="EY210" s="115"/>
      <c r="EZ210" s="115"/>
      <c r="FA210" s="115"/>
      <c r="FB210" s="115"/>
      <c r="FC210" s="115"/>
      <c r="FD210" s="115"/>
      <c r="FE210" s="115"/>
      <c r="FF210" s="115"/>
      <c r="FG210" s="115"/>
      <c r="FH210" s="115"/>
      <c r="FI210" s="115"/>
      <c r="FJ210" s="115"/>
      <c r="FK210" s="115"/>
      <c r="FL210" s="115"/>
      <c r="FM210" s="115"/>
      <c r="FN210" s="115"/>
      <c r="FO210" s="115"/>
      <c r="FP210" s="115"/>
      <c r="FQ210" s="115"/>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c r="IZ210" s="115"/>
    </row>
    <row r="211" spans="1:260" s="20" customFormat="1" x14ac:dyDescent="0.2">
      <c r="A211" s="124"/>
      <c r="B211" s="104"/>
      <c r="C211" s="104"/>
      <c r="D211" s="104"/>
      <c r="E211" s="146"/>
      <c r="F211" s="86"/>
      <c r="G211" s="147"/>
      <c r="H211" s="125"/>
      <c r="I211" s="125" t="str">
        <f t="shared" si="13"/>
        <v/>
      </c>
      <c r="J211" s="125" t="str">
        <f t="shared" si="14"/>
        <v/>
      </c>
      <c r="K211" s="213"/>
      <c r="L211" s="125"/>
      <c r="M211" s="125"/>
      <c r="N211" s="125"/>
      <c r="O211" s="148"/>
      <c r="P211" s="148"/>
      <c r="Q211" s="148"/>
      <c r="R211" s="87"/>
      <c r="S211" s="149"/>
      <c r="T211" s="150"/>
      <c r="U211" s="151"/>
      <c r="V211" s="125"/>
      <c r="W211" s="125"/>
      <c r="X211" s="125"/>
      <c r="Y211" s="128"/>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c r="DW211" s="115"/>
      <c r="DX211" s="115"/>
      <c r="DY211" s="115"/>
      <c r="DZ211" s="115"/>
      <c r="EA211" s="115"/>
      <c r="EB211" s="115"/>
      <c r="EC211" s="115"/>
      <c r="ED211" s="115"/>
      <c r="EE211" s="115"/>
      <c r="EF211" s="115"/>
      <c r="EG211" s="115"/>
      <c r="EH211" s="115"/>
      <c r="EI211" s="115"/>
      <c r="EJ211" s="115"/>
      <c r="EK211" s="115"/>
      <c r="EL211" s="115"/>
      <c r="EM211" s="115"/>
      <c r="EN211" s="115"/>
      <c r="EO211" s="115"/>
      <c r="EP211" s="115"/>
      <c r="EQ211" s="115"/>
      <c r="ER211" s="115"/>
      <c r="ES211" s="115"/>
      <c r="ET211" s="115"/>
      <c r="EU211" s="115"/>
      <c r="EV211" s="115"/>
      <c r="EW211" s="115"/>
      <c r="EX211" s="115"/>
      <c r="EY211" s="115"/>
      <c r="EZ211" s="115"/>
      <c r="FA211" s="115"/>
      <c r="FB211" s="115"/>
      <c r="FC211" s="115"/>
      <c r="FD211" s="115"/>
      <c r="FE211" s="115"/>
      <c r="FF211" s="115"/>
      <c r="FG211" s="115"/>
      <c r="FH211" s="115"/>
      <c r="FI211" s="115"/>
      <c r="FJ211" s="115"/>
      <c r="FK211" s="115"/>
      <c r="FL211" s="115"/>
      <c r="FM211" s="115"/>
      <c r="FN211" s="115"/>
      <c r="FO211" s="115"/>
      <c r="FP211" s="115"/>
      <c r="FQ211" s="115"/>
      <c r="FR211" s="115"/>
      <c r="FS211" s="115"/>
      <c r="FT211" s="115"/>
      <c r="FU211" s="115"/>
      <c r="FV211" s="115"/>
      <c r="FW211" s="115"/>
      <c r="FX211" s="115"/>
      <c r="FY211" s="115"/>
      <c r="FZ211" s="115"/>
      <c r="GA211" s="115"/>
      <c r="GB211" s="115"/>
      <c r="GC211" s="115"/>
      <c r="GD211" s="115"/>
      <c r="GE211" s="115"/>
      <c r="GF211" s="115"/>
      <c r="GG211" s="115"/>
      <c r="GH211" s="115"/>
      <c r="GI211" s="115"/>
      <c r="GJ211" s="115"/>
      <c r="GK211" s="115"/>
      <c r="GL211" s="115"/>
      <c r="GM211" s="115"/>
      <c r="GN211" s="115"/>
      <c r="GO211" s="115"/>
      <c r="GP211" s="115"/>
      <c r="GQ211" s="115"/>
      <c r="GR211" s="115"/>
      <c r="GS211" s="115"/>
      <c r="GT211" s="115"/>
      <c r="GU211" s="115"/>
      <c r="GV211" s="115"/>
      <c r="GW211" s="115"/>
      <c r="GX211" s="115"/>
      <c r="GY211" s="115"/>
      <c r="GZ211" s="115"/>
      <c r="HA211" s="115"/>
      <c r="HB211" s="115"/>
      <c r="HC211" s="115"/>
      <c r="HD211" s="115"/>
      <c r="HE211" s="115"/>
      <c r="HF211" s="115"/>
      <c r="HG211" s="115"/>
      <c r="HH211" s="115"/>
      <c r="HI211" s="115"/>
      <c r="HJ211" s="115"/>
      <c r="HK211" s="115"/>
      <c r="HL211" s="115"/>
      <c r="HM211" s="115"/>
      <c r="HN211" s="115"/>
      <c r="HO211" s="115"/>
      <c r="HP211" s="115"/>
      <c r="HQ211" s="115"/>
      <c r="HR211" s="115"/>
      <c r="HS211" s="115"/>
      <c r="HT211" s="115"/>
      <c r="HU211" s="115"/>
      <c r="HV211" s="115"/>
      <c r="HW211" s="115"/>
      <c r="HX211" s="115"/>
      <c r="HY211" s="115"/>
      <c r="HZ211" s="115"/>
      <c r="IA211" s="115"/>
      <c r="IB211" s="115"/>
      <c r="IC211" s="115"/>
      <c r="ID211" s="115"/>
      <c r="IE211" s="115"/>
      <c r="IF211" s="115"/>
      <c r="IG211" s="115"/>
      <c r="IH211" s="115"/>
      <c r="II211" s="115"/>
      <c r="IJ211" s="115"/>
      <c r="IK211" s="115"/>
      <c r="IL211" s="115"/>
      <c r="IM211" s="115"/>
      <c r="IN211" s="115"/>
      <c r="IO211" s="115"/>
      <c r="IP211" s="115"/>
      <c r="IQ211" s="115"/>
      <c r="IR211" s="115"/>
      <c r="IS211" s="115"/>
      <c r="IT211" s="115"/>
      <c r="IU211" s="115"/>
      <c r="IV211" s="115"/>
      <c r="IW211" s="115"/>
      <c r="IX211" s="115"/>
      <c r="IY211" s="115"/>
      <c r="IZ211" s="115"/>
    </row>
    <row r="212" spans="1:260" s="20" customFormat="1" x14ac:dyDescent="0.2">
      <c r="A212" s="124"/>
      <c r="B212" s="103"/>
      <c r="C212" s="103"/>
      <c r="D212" s="103"/>
      <c r="E212" s="103"/>
      <c r="F212" s="84"/>
      <c r="G212" s="126"/>
      <c r="H212" s="125"/>
      <c r="I212" s="125" t="str">
        <f t="shared" si="13"/>
        <v/>
      </c>
      <c r="J212" s="125" t="str">
        <f t="shared" si="14"/>
        <v/>
      </c>
      <c r="K212" s="213"/>
      <c r="L212" s="125"/>
      <c r="M212" s="125"/>
      <c r="N212" s="125"/>
      <c r="O212" s="87"/>
      <c r="P212" s="87"/>
      <c r="Q212" s="87"/>
      <c r="R212" s="126"/>
      <c r="S212" s="125"/>
      <c r="T212" s="125"/>
      <c r="U212" s="125"/>
      <c r="V212" s="125"/>
      <c r="W212" s="125"/>
      <c r="X212" s="125"/>
      <c r="Y212" s="128"/>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c r="DW212" s="115"/>
      <c r="DX212" s="115"/>
      <c r="DY212" s="115"/>
      <c r="DZ212" s="115"/>
      <c r="EA212" s="115"/>
      <c r="EB212" s="115"/>
      <c r="EC212" s="115"/>
      <c r="ED212" s="115"/>
      <c r="EE212" s="115"/>
      <c r="EF212" s="115"/>
      <c r="EG212" s="115"/>
      <c r="EH212" s="115"/>
      <c r="EI212" s="115"/>
      <c r="EJ212" s="115"/>
      <c r="EK212" s="115"/>
      <c r="EL212" s="115"/>
      <c r="EM212" s="115"/>
      <c r="EN212" s="115"/>
      <c r="EO212" s="115"/>
      <c r="EP212" s="115"/>
      <c r="EQ212" s="115"/>
      <c r="ER212" s="115"/>
      <c r="ES212" s="115"/>
      <c r="ET212" s="115"/>
      <c r="EU212" s="115"/>
      <c r="EV212" s="115"/>
      <c r="EW212" s="115"/>
      <c r="EX212" s="115"/>
      <c r="EY212" s="115"/>
      <c r="EZ212" s="115"/>
      <c r="FA212" s="115"/>
      <c r="FB212" s="115"/>
      <c r="FC212" s="115"/>
      <c r="FD212" s="115"/>
      <c r="FE212" s="115"/>
      <c r="FF212" s="115"/>
      <c r="FG212" s="115"/>
      <c r="FH212" s="115"/>
      <c r="FI212" s="115"/>
      <c r="FJ212" s="115"/>
      <c r="FK212" s="115"/>
      <c r="FL212" s="115"/>
      <c r="FM212" s="115"/>
      <c r="FN212" s="115"/>
      <c r="FO212" s="115"/>
      <c r="FP212" s="115"/>
      <c r="FQ212" s="115"/>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c r="IZ212" s="115"/>
    </row>
    <row r="213" spans="1:260" s="20" customFormat="1" x14ac:dyDescent="0.2">
      <c r="A213" s="124"/>
      <c r="B213" s="103"/>
      <c r="C213" s="103"/>
      <c r="D213" s="103"/>
      <c r="E213" s="103"/>
      <c r="F213" s="84"/>
      <c r="G213" s="85"/>
      <c r="H213" s="125"/>
      <c r="I213" s="125" t="str">
        <f t="shared" si="13"/>
        <v/>
      </c>
      <c r="J213" s="125" t="str">
        <f t="shared" si="14"/>
        <v/>
      </c>
      <c r="K213" s="213"/>
      <c r="L213" s="125"/>
      <c r="M213" s="125"/>
      <c r="N213" s="125"/>
      <c r="O213" s="87"/>
      <c r="P213" s="87"/>
      <c r="Q213" s="87"/>
      <c r="R213" s="126"/>
      <c r="S213" s="125"/>
      <c r="T213" s="125"/>
      <c r="U213" s="125"/>
      <c r="V213" s="125"/>
      <c r="W213" s="125"/>
      <c r="X213" s="125"/>
    </row>
    <row r="214" spans="1:260" s="20" customFormat="1" x14ac:dyDescent="0.2">
      <c r="A214" s="124"/>
      <c r="B214" s="103"/>
      <c r="C214" s="103"/>
      <c r="D214" s="103"/>
      <c r="E214" s="103"/>
      <c r="F214" s="84"/>
      <c r="G214" s="85"/>
      <c r="H214" s="125"/>
      <c r="I214" s="125" t="str">
        <f t="shared" si="13"/>
        <v/>
      </c>
      <c r="J214" s="125" t="str">
        <f t="shared" si="14"/>
        <v/>
      </c>
      <c r="K214" s="213"/>
      <c r="L214" s="125"/>
      <c r="M214" s="125"/>
      <c r="N214" s="125"/>
      <c r="O214" s="87"/>
      <c r="P214" s="87"/>
      <c r="Q214" s="87"/>
      <c r="R214" s="126"/>
      <c r="S214" s="125"/>
      <c r="T214" s="125"/>
      <c r="U214" s="125"/>
      <c r="V214" s="125"/>
      <c r="W214" s="125"/>
      <c r="X214" s="125"/>
    </row>
    <row r="215" spans="1:260" s="20" customFormat="1" x14ac:dyDescent="0.2">
      <c r="A215" s="124"/>
      <c r="B215" s="104"/>
      <c r="C215" s="104"/>
      <c r="D215" s="104"/>
      <c r="E215" s="146"/>
      <c r="F215" s="86"/>
      <c r="G215" s="147"/>
      <c r="H215" s="125"/>
      <c r="I215" s="125" t="str">
        <f t="shared" si="13"/>
        <v/>
      </c>
      <c r="J215" s="125" t="str">
        <f t="shared" si="14"/>
        <v/>
      </c>
      <c r="K215" s="213"/>
      <c r="L215" s="125"/>
      <c r="M215" s="125"/>
      <c r="N215" s="125"/>
      <c r="O215" s="148"/>
      <c r="P215" s="148"/>
      <c r="Q215" s="148"/>
      <c r="R215" s="87"/>
      <c r="S215" s="149"/>
      <c r="T215" s="150"/>
      <c r="U215" s="151"/>
      <c r="V215" s="125"/>
      <c r="W215" s="125"/>
      <c r="X215" s="125"/>
      <c r="Y215" s="128"/>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c r="DW215" s="115"/>
      <c r="DX215" s="115"/>
      <c r="DY215" s="115"/>
      <c r="DZ215" s="115"/>
      <c r="EA215" s="115"/>
      <c r="EB215" s="115"/>
      <c r="EC215" s="115"/>
      <c r="ED215" s="115"/>
      <c r="EE215" s="115"/>
      <c r="EF215" s="115"/>
      <c r="EG215" s="115"/>
      <c r="EH215" s="115"/>
      <c r="EI215" s="115"/>
      <c r="EJ215" s="115"/>
      <c r="EK215" s="115"/>
      <c r="EL215" s="115"/>
      <c r="EM215" s="115"/>
      <c r="EN215" s="115"/>
      <c r="EO215" s="115"/>
      <c r="EP215" s="115"/>
      <c r="EQ215" s="115"/>
      <c r="ER215" s="115"/>
      <c r="ES215" s="115"/>
      <c r="ET215" s="115"/>
      <c r="EU215" s="115"/>
      <c r="EV215" s="115"/>
      <c r="EW215" s="115"/>
      <c r="EX215" s="115"/>
      <c r="EY215" s="115"/>
      <c r="EZ215" s="115"/>
      <c r="FA215" s="115"/>
      <c r="FB215" s="115"/>
      <c r="FC215" s="115"/>
      <c r="FD215" s="115"/>
      <c r="FE215" s="115"/>
      <c r="FF215" s="115"/>
      <c r="FG215" s="115"/>
      <c r="FH215" s="115"/>
      <c r="FI215" s="115"/>
      <c r="FJ215" s="115"/>
      <c r="FK215" s="115"/>
      <c r="FL215" s="115"/>
      <c r="FM215" s="115"/>
      <c r="FN215" s="115"/>
      <c r="FO215" s="115"/>
      <c r="FP215" s="115"/>
      <c r="FQ215" s="115"/>
      <c r="FR215" s="115"/>
      <c r="FS215" s="115"/>
      <c r="FT215" s="115"/>
      <c r="FU215" s="115"/>
      <c r="FV215" s="115"/>
      <c r="FW215" s="115"/>
      <c r="FX215" s="115"/>
      <c r="FY215" s="115"/>
      <c r="FZ215" s="115"/>
      <c r="GA215" s="115"/>
      <c r="GB215" s="115"/>
      <c r="GC215" s="115"/>
      <c r="GD215" s="115"/>
      <c r="GE215" s="115"/>
      <c r="GF215" s="115"/>
      <c r="GG215" s="115"/>
      <c r="GH215" s="115"/>
      <c r="GI215" s="115"/>
      <c r="GJ215" s="115"/>
      <c r="GK215" s="115"/>
      <c r="GL215" s="115"/>
      <c r="GM215" s="115"/>
      <c r="GN215" s="115"/>
      <c r="GO215" s="115"/>
      <c r="GP215" s="115"/>
      <c r="GQ215" s="115"/>
      <c r="GR215" s="115"/>
      <c r="GS215" s="115"/>
      <c r="GT215" s="115"/>
      <c r="GU215" s="115"/>
      <c r="GV215" s="115"/>
      <c r="GW215" s="115"/>
      <c r="GX215" s="115"/>
      <c r="GY215" s="115"/>
      <c r="GZ215" s="115"/>
      <c r="HA215" s="115"/>
      <c r="HB215" s="115"/>
      <c r="HC215" s="115"/>
      <c r="HD215" s="115"/>
      <c r="HE215" s="115"/>
      <c r="HF215" s="115"/>
      <c r="HG215" s="115"/>
      <c r="HH215" s="115"/>
      <c r="HI215" s="115"/>
      <c r="HJ215" s="115"/>
      <c r="HK215" s="115"/>
      <c r="HL215" s="115"/>
      <c r="HM215" s="115"/>
      <c r="HN215" s="115"/>
      <c r="HO215" s="115"/>
      <c r="HP215" s="115"/>
      <c r="HQ215" s="115"/>
      <c r="HR215" s="115"/>
      <c r="HS215" s="115"/>
      <c r="HT215" s="115"/>
      <c r="HU215" s="115"/>
      <c r="HV215" s="115"/>
      <c r="HW215" s="115"/>
      <c r="HX215" s="115"/>
      <c r="HY215" s="115"/>
      <c r="HZ215" s="115"/>
      <c r="IA215" s="115"/>
      <c r="IB215" s="115"/>
      <c r="IC215" s="115"/>
      <c r="ID215" s="115"/>
      <c r="IE215" s="115"/>
      <c r="IF215" s="115"/>
      <c r="IG215" s="115"/>
      <c r="IH215" s="115"/>
      <c r="II215" s="115"/>
      <c r="IJ215" s="115"/>
      <c r="IK215" s="115"/>
      <c r="IL215" s="115"/>
      <c r="IM215" s="115"/>
      <c r="IN215" s="115"/>
      <c r="IO215" s="115"/>
      <c r="IP215" s="115"/>
      <c r="IQ215" s="115"/>
      <c r="IR215" s="115"/>
      <c r="IS215" s="115"/>
      <c r="IT215" s="115"/>
      <c r="IU215" s="115"/>
      <c r="IV215" s="115"/>
      <c r="IW215" s="115"/>
      <c r="IX215" s="115"/>
      <c r="IY215" s="115"/>
      <c r="IZ215" s="115"/>
    </row>
    <row r="216" spans="1:260" x14ac:dyDescent="0.2">
      <c r="A216" s="124"/>
      <c r="B216" s="103"/>
      <c r="C216" s="103"/>
      <c r="D216" s="103"/>
      <c r="E216" s="103"/>
      <c r="F216" s="84"/>
      <c r="G216" s="126"/>
      <c r="H216" s="125"/>
      <c r="I216" s="125" t="str">
        <f t="shared" si="13"/>
        <v/>
      </c>
      <c r="J216" s="125" t="str">
        <f t="shared" si="14"/>
        <v/>
      </c>
      <c r="K216" s="213"/>
      <c r="L216" s="125"/>
      <c r="M216" s="125"/>
      <c r="N216" s="125"/>
      <c r="O216" s="87"/>
      <c r="P216" s="87"/>
      <c r="Q216" s="87"/>
      <c r="R216" s="126"/>
      <c r="S216" s="125"/>
      <c r="T216" s="125"/>
      <c r="U216" s="125"/>
      <c r="V216" s="125"/>
      <c r="W216" s="125"/>
      <c r="X216" s="125"/>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20"/>
      <c r="DY216" s="20"/>
      <c r="DZ216" s="20"/>
      <c r="EA216" s="20"/>
      <c r="EB216" s="20"/>
      <c r="EC216" s="20"/>
      <c r="ED216" s="20"/>
      <c r="EE216" s="20"/>
      <c r="EF216" s="20"/>
      <c r="EG216" s="20"/>
      <c r="EH216" s="20"/>
      <c r="EI216" s="20"/>
      <c r="EJ216" s="20"/>
      <c r="EK216" s="20"/>
      <c r="EL216" s="20"/>
      <c r="EM216" s="20"/>
      <c r="EN216" s="20"/>
      <c r="EO216" s="20"/>
      <c r="EP216" s="20"/>
      <c r="EQ216" s="20"/>
      <c r="ER216" s="20"/>
      <c r="ES216" s="20"/>
      <c r="ET216" s="20"/>
      <c r="EU216" s="20"/>
      <c r="EV216" s="20"/>
      <c r="EW216" s="20"/>
      <c r="EX216" s="20"/>
      <c r="EY216" s="20"/>
      <c r="EZ216" s="20"/>
      <c r="FA216" s="20"/>
      <c r="FB216" s="20"/>
      <c r="FC216" s="20"/>
      <c r="FD216" s="20"/>
      <c r="FE216" s="20"/>
      <c r="FF216" s="20"/>
      <c r="FG216" s="20"/>
      <c r="FH216" s="20"/>
      <c r="FI216" s="20"/>
      <c r="FJ216" s="20"/>
      <c r="FK216" s="20"/>
      <c r="FL216" s="20"/>
      <c r="FM216" s="20"/>
      <c r="FN216" s="20"/>
      <c r="FO216" s="20"/>
      <c r="FP216" s="20"/>
      <c r="FQ216" s="20"/>
      <c r="FR216" s="20"/>
      <c r="FS216" s="20"/>
      <c r="FT216" s="20"/>
      <c r="FU216" s="20"/>
      <c r="FV216" s="20"/>
      <c r="FW216" s="20"/>
      <c r="FX216" s="20"/>
      <c r="FY216" s="20"/>
      <c r="FZ216" s="20"/>
      <c r="GA216" s="20"/>
      <c r="GB216" s="20"/>
      <c r="GC216" s="20"/>
      <c r="GD216" s="20"/>
      <c r="GE216" s="20"/>
      <c r="GF216" s="20"/>
      <c r="GG216" s="20"/>
      <c r="GH216" s="20"/>
      <c r="GI216" s="20"/>
      <c r="GJ216" s="20"/>
      <c r="GK216" s="20"/>
      <c r="GL216" s="20"/>
      <c r="GM216" s="20"/>
      <c r="GN216" s="20"/>
      <c r="GO216" s="20"/>
      <c r="GP216" s="20"/>
      <c r="GQ216" s="20"/>
      <c r="GR216" s="20"/>
      <c r="GS216" s="20"/>
      <c r="GT216" s="20"/>
      <c r="GU216" s="20"/>
      <c r="GV216" s="20"/>
      <c r="GW216" s="20"/>
      <c r="GX216" s="20"/>
      <c r="GY216" s="20"/>
      <c r="GZ216" s="20"/>
      <c r="HA216" s="20"/>
      <c r="HB216" s="20"/>
      <c r="HC216" s="20"/>
      <c r="HD216" s="20"/>
      <c r="HE216" s="20"/>
      <c r="HF216" s="20"/>
      <c r="HG216" s="20"/>
      <c r="HH216" s="20"/>
      <c r="HI216" s="20"/>
      <c r="HJ216" s="20"/>
      <c r="HK216" s="20"/>
      <c r="HL216" s="20"/>
      <c r="HM216" s="20"/>
      <c r="HN216" s="20"/>
      <c r="HO216" s="20"/>
      <c r="HP216" s="20"/>
      <c r="HQ216" s="20"/>
      <c r="HR216" s="20"/>
      <c r="HS216" s="20"/>
      <c r="HT216" s="20"/>
      <c r="HU216" s="20"/>
      <c r="HV216" s="20"/>
      <c r="HW216" s="20"/>
      <c r="HX216" s="20"/>
      <c r="HY216" s="20"/>
      <c r="HZ216" s="20"/>
      <c r="IA216" s="20"/>
      <c r="IB216" s="20"/>
      <c r="IC216" s="20"/>
      <c r="ID216" s="20"/>
      <c r="IE216" s="20"/>
      <c r="IF216" s="20"/>
      <c r="IG216" s="20"/>
      <c r="IH216" s="20"/>
      <c r="II216" s="20"/>
      <c r="IJ216" s="20"/>
      <c r="IK216" s="20"/>
      <c r="IL216" s="20"/>
      <c r="IM216" s="20"/>
      <c r="IN216" s="20"/>
      <c r="IO216" s="20"/>
      <c r="IP216" s="20"/>
      <c r="IQ216" s="20"/>
      <c r="IR216" s="20"/>
      <c r="IS216" s="20"/>
      <c r="IT216" s="20"/>
      <c r="IU216" s="20"/>
      <c r="IV216" s="20"/>
      <c r="IW216" s="20"/>
      <c r="IX216" s="20"/>
      <c r="IY216" s="20"/>
      <c r="IZ216" s="20"/>
    </row>
    <row r="217" spans="1:260" x14ac:dyDescent="0.2">
      <c r="A217" s="124"/>
      <c r="B217" s="104"/>
      <c r="C217" s="104"/>
      <c r="D217" s="104"/>
      <c r="E217" s="146"/>
      <c r="F217" s="86"/>
      <c r="G217" s="147"/>
      <c r="H217" s="125"/>
      <c r="I217" s="125" t="str">
        <f t="shared" si="13"/>
        <v/>
      </c>
      <c r="J217" s="125" t="str">
        <f t="shared" si="14"/>
        <v/>
      </c>
      <c r="K217" s="213"/>
      <c r="L217" s="125"/>
      <c r="M217" s="125"/>
      <c r="N217" s="125"/>
      <c r="O217" s="148"/>
      <c r="P217" s="148"/>
      <c r="Q217" s="148"/>
      <c r="R217" s="87"/>
      <c r="S217" s="149"/>
      <c r="T217" s="150"/>
      <c r="U217" s="151"/>
      <c r="V217" s="125"/>
      <c r="W217" s="125"/>
      <c r="X217" s="125"/>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c r="DZ217" s="20"/>
      <c r="EA217" s="20"/>
      <c r="EB217" s="20"/>
      <c r="EC217" s="20"/>
      <c r="ED217" s="20"/>
      <c r="EE217" s="20"/>
      <c r="EF217" s="20"/>
      <c r="EG217" s="20"/>
      <c r="EH217" s="20"/>
      <c r="EI217" s="20"/>
      <c r="EJ217" s="20"/>
      <c r="EK217" s="20"/>
      <c r="EL217" s="20"/>
      <c r="EM217" s="20"/>
      <c r="EN217" s="20"/>
      <c r="EO217" s="20"/>
      <c r="EP217" s="20"/>
      <c r="EQ217" s="20"/>
      <c r="ER217" s="20"/>
      <c r="ES217" s="20"/>
      <c r="ET217" s="20"/>
      <c r="EU217" s="20"/>
      <c r="EV217" s="20"/>
      <c r="EW217" s="20"/>
      <c r="EX217" s="20"/>
      <c r="EY217" s="20"/>
      <c r="EZ217" s="20"/>
      <c r="FA217" s="20"/>
      <c r="FB217" s="20"/>
      <c r="FC217" s="20"/>
      <c r="FD217" s="20"/>
      <c r="FE217" s="20"/>
      <c r="FF217" s="20"/>
      <c r="FG217" s="20"/>
      <c r="FH217" s="20"/>
      <c r="FI217" s="20"/>
      <c r="FJ217" s="20"/>
      <c r="FK217" s="20"/>
      <c r="FL217" s="20"/>
      <c r="FM217" s="20"/>
      <c r="FN217" s="20"/>
      <c r="FO217" s="20"/>
      <c r="FP217" s="20"/>
      <c r="FQ217" s="20"/>
      <c r="FR217" s="20"/>
      <c r="FS217" s="20"/>
      <c r="FT217" s="20"/>
      <c r="FU217" s="20"/>
      <c r="FV217" s="20"/>
      <c r="FW217" s="20"/>
      <c r="FX217" s="20"/>
      <c r="FY217" s="20"/>
      <c r="FZ217" s="20"/>
      <c r="GA217" s="20"/>
      <c r="GB217" s="20"/>
      <c r="GC217" s="20"/>
      <c r="GD217" s="20"/>
      <c r="GE217" s="20"/>
      <c r="GF217" s="20"/>
      <c r="GG217" s="20"/>
      <c r="GH217" s="20"/>
      <c r="GI217" s="20"/>
      <c r="GJ217" s="20"/>
      <c r="GK217" s="20"/>
      <c r="GL217" s="20"/>
      <c r="GM217" s="20"/>
      <c r="GN217" s="20"/>
      <c r="GO217" s="20"/>
      <c r="GP217" s="20"/>
      <c r="GQ217" s="20"/>
      <c r="GR217" s="20"/>
      <c r="GS217" s="20"/>
      <c r="GT217" s="20"/>
      <c r="GU217" s="20"/>
      <c r="GV217" s="20"/>
      <c r="GW217" s="20"/>
      <c r="GX217" s="20"/>
      <c r="GY217" s="20"/>
      <c r="GZ217" s="20"/>
      <c r="HA217" s="20"/>
      <c r="HB217" s="20"/>
      <c r="HC217" s="20"/>
      <c r="HD217" s="20"/>
      <c r="HE217" s="20"/>
      <c r="HF217" s="20"/>
      <c r="HG217" s="20"/>
      <c r="HH217" s="20"/>
      <c r="HI217" s="20"/>
      <c r="HJ217" s="20"/>
      <c r="HK217" s="20"/>
      <c r="HL217" s="20"/>
      <c r="HM217" s="20"/>
      <c r="HN217" s="20"/>
      <c r="HO217" s="20"/>
      <c r="HP217" s="20"/>
      <c r="HQ217" s="20"/>
      <c r="HR217" s="20"/>
      <c r="HS217" s="20"/>
      <c r="HT217" s="20"/>
      <c r="HU217" s="20"/>
      <c r="HV217" s="20"/>
      <c r="HW217" s="20"/>
      <c r="HX217" s="20"/>
      <c r="HY217" s="20"/>
      <c r="HZ217" s="20"/>
      <c r="IA217" s="20"/>
      <c r="IB217" s="20"/>
      <c r="IC217" s="20"/>
      <c r="ID217" s="20"/>
      <c r="IE217" s="20"/>
      <c r="IF217" s="20"/>
      <c r="IG217" s="20"/>
      <c r="IH217" s="20"/>
      <c r="II217" s="20"/>
      <c r="IJ217" s="20"/>
      <c r="IK217" s="20"/>
      <c r="IL217" s="20"/>
      <c r="IM217" s="20"/>
      <c r="IN217" s="20"/>
      <c r="IO217" s="20"/>
      <c r="IP217" s="20"/>
      <c r="IQ217" s="20"/>
      <c r="IR217" s="20"/>
      <c r="IS217" s="20"/>
      <c r="IT217" s="20"/>
      <c r="IU217" s="20"/>
      <c r="IV217" s="20"/>
      <c r="IW217" s="20"/>
      <c r="IX217" s="20"/>
      <c r="IY217" s="20"/>
      <c r="IZ217" s="20"/>
    </row>
    <row r="218" spans="1:260" x14ac:dyDescent="0.2">
      <c r="A218" s="124"/>
      <c r="B218" s="104"/>
      <c r="C218" s="104"/>
      <c r="D218" s="104"/>
      <c r="E218" s="146"/>
      <c r="F218" s="86"/>
      <c r="G218" s="147"/>
      <c r="H218" s="125"/>
      <c r="I218" s="125" t="str">
        <f t="shared" si="13"/>
        <v/>
      </c>
      <c r="J218" s="125" t="str">
        <f t="shared" si="14"/>
        <v/>
      </c>
      <c r="K218" s="213"/>
      <c r="L218" s="125"/>
      <c r="M218" s="125"/>
      <c r="N218" s="125"/>
      <c r="O218" s="148"/>
      <c r="P218" s="148"/>
      <c r="Q218" s="148"/>
      <c r="R218" s="87"/>
      <c r="S218" s="149"/>
      <c r="T218" s="150"/>
      <c r="U218" s="151"/>
      <c r="V218" s="125"/>
      <c r="W218" s="125"/>
      <c r="X218" s="125"/>
    </row>
    <row r="219" spans="1:260" s="133" customFormat="1" x14ac:dyDescent="0.2">
      <c r="A219" s="124"/>
      <c r="B219" s="104"/>
      <c r="C219" s="104"/>
      <c r="D219" s="104"/>
      <c r="E219" s="146"/>
      <c r="F219" s="86"/>
      <c r="G219" s="147"/>
      <c r="H219" s="125"/>
      <c r="I219" s="125" t="str">
        <f t="shared" si="13"/>
        <v/>
      </c>
      <c r="J219" s="125" t="str">
        <f t="shared" si="14"/>
        <v/>
      </c>
      <c r="K219" s="213"/>
      <c r="L219" s="125"/>
      <c r="M219" s="125"/>
      <c r="N219" s="125"/>
      <c r="O219" s="148"/>
      <c r="P219" s="148"/>
      <c r="Q219" s="148"/>
      <c r="R219" s="87"/>
      <c r="S219" s="149"/>
      <c r="T219" s="150"/>
      <c r="U219" s="151"/>
      <c r="V219" s="125"/>
      <c r="W219" s="125"/>
      <c r="X219" s="125"/>
      <c r="Y219" s="132"/>
    </row>
    <row r="220" spans="1:260" x14ac:dyDescent="0.2">
      <c r="A220" s="124"/>
      <c r="B220" s="104"/>
      <c r="C220" s="104"/>
      <c r="D220" s="104"/>
      <c r="E220" s="146"/>
      <c r="F220" s="86"/>
      <c r="G220" s="152"/>
      <c r="H220" s="125"/>
      <c r="I220" s="125" t="str">
        <f t="shared" si="13"/>
        <v/>
      </c>
      <c r="J220" s="125" t="str">
        <f t="shared" si="14"/>
        <v/>
      </c>
      <c r="K220" s="213"/>
      <c r="L220" s="125"/>
      <c r="M220" s="125"/>
      <c r="N220" s="125"/>
      <c r="O220" s="148"/>
      <c r="P220" s="148"/>
      <c r="Q220" s="148"/>
      <c r="R220" s="87"/>
      <c r="S220" s="149"/>
      <c r="T220" s="150"/>
      <c r="U220" s="151"/>
      <c r="V220" s="125"/>
      <c r="W220" s="125"/>
      <c r="X220" s="125"/>
    </row>
    <row r="221" spans="1:260" x14ac:dyDescent="0.2">
      <c r="A221" s="124"/>
      <c r="B221" s="103"/>
      <c r="C221" s="103"/>
      <c r="D221" s="103"/>
      <c r="E221" s="103"/>
      <c r="F221" s="84"/>
      <c r="G221" s="126"/>
      <c r="H221" s="125"/>
      <c r="I221" s="125" t="str">
        <f t="shared" si="13"/>
        <v/>
      </c>
      <c r="J221" s="125" t="str">
        <f t="shared" si="14"/>
        <v/>
      </c>
      <c r="K221" s="213"/>
      <c r="L221" s="125"/>
      <c r="M221" s="125"/>
      <c r="N221" s="125"/>
      <c r="O221" s="87"/>
      <c r="P221" s="87"/>
      <c r="Q221" s="87"/>
      <c r="R221" s="126"/>
      <c r="S221" s="125"/>
      <c r="T221" s="125"/>
      <c r="U221" s="125"/>
      <c r="V221" s="125"/>
      <c r="W221" s="125"/>
      <c r="X221" s="125"/>
    </row>
    <row r="222" spans="1:260" x14ac:dyDescent="0.2">
      <c r="A222" s="124"/>
      <c r="B222" s="103"/>
      <c r="C222" s="103"/>
      <c r="D222" s="103"/>
      <c r="E222" s="103"/>
      <c r="F222" s="84"/>
      <c r="G222" s="126"/>
      <c r="H222" s="125"/>
      <c r="I222" s="125" t="str">
        <f t="shared" si="13"/>
        <v/>
      </c>
      <c r="J222" s="125" t="str">
        <f t="shared" si="14"/>
        <v/>
      </c>
      <c r="K222" s="213"/>
      <c r="L222" s="125"/>
      <c r="M222" s="125"/>
      <c r="N222" s="125"/>
      <c r="O222" s="87"/>
      <c r="P222" s="87"/>
      <c r="Q222" s="87"/>
      <c r="R222" s="126"/>
      <c r="S222" s="125"/>
      <c r="T222" s="125"/>
      <c r="U222" s="125"/>
      <c r="V222" s="125"/>
      <c r="W222" s="125"/>
      <c r="X222" s="125"/>
    </row>
    <row r="223" spans="1:260" x14ac:dyDescent="0.2">
      <c r="A223" s="124"/>
      <c r="B223" s="104"/>
      <c r="C223" s="104"/>
      <c r="D223" s="104"/>
      <c r="E223" s="146"/>
      <c r="F223" s="86"/>
      <c r="G223" s="152"/>
      <c r="H223" s="125"/>
      <c r="I223" s="125" t="str">
        <f t="shared" si="13"/>
        <v/>
      </c>
      <c r="J223" s="125" t="str">
        <f t="shared" si="14"/>
        <v/>
      </c>
      <c r="K223" s="213"/>
      <c r="L223" s="125"/>
      <c r="M223" s="125"/>
      <c r="N223" s="125"/>
      <c r="O223" s="148"/>
      <c r="P223" s="148"/>
      <c r="Q223" s="148"/>
      <c r="R223" s="87"/>
      <c r="S223" s="149"/>
      <c r="T223" s="150"/>
      <c r="U223" s="151"/>
      <c r="V223" s="125"/>
      <c r="W223" s="125"/>
      <c r="X223" s="125"/>
    </row>
    <row r="224" spans="1:260" x14ac:dyDescent="0.2">
      <c r="A224" s="124"/>
      <c r="B224" s="103"/>
      <c r="C224" s="103"/>
      <c r="D224" s="103"/>
      <c r="E224" s="103"/>
      <c r="F224" s="84"/>
      <c r="G224" s="126"/>
      <c r="H224" s="125"/>
      <c r="I224" s="125" t="str">
        <f t="shared" si="13"/>
        <v/>
      </c>
      <c r="J224" s="125" t="str">
        <f t="shared" si="14"/>
        <v/>
      </c>
      <c r="K224" s="213"/>
      <c r="L224" s="125"/>
      <c r="M224" s="125"/>
      <c r="N224" s="125"/>
      <c r="O224" s="87"/>
      <c r="P224" s="87"/>
      <c r="Q224" s="87"/>
      <c r="R224" s="126"/>
      <c r="S224" s="125"/>
      <c r="T224" s="125"/>
      <c r="U224" s="125"/>
      <c r="V224" s="125"/>
      <c r="W224" s="125"/>
      <c r="X224" s="125"/>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20"/>
      <c r="DY224" s="20"/>
      <c r="DZ224" s="20"/>
      <c r="EA224" s="20"/>
      <c r="EB224" s="20"/>
      <c r="EC224" s="20"/>
      <c r="ED224" s="20"/>
      <c r="EE224" s="20"/>
      <c r="EF224" s="20"/>
      <c r="EG224" s="20"/>
      <c r="EH224" s="20"/>
      <c r="EI224" s="20"/>
      <c r="EJ224" s="20"/>
      <c r="EK224" s="20"/>
      <c r="EL224" s="20"/>
      <c r="EM224" s="20"/>
      <c r="EN224" s="20"/>
      <c r="EO224" s="20"/>
      <c r="EP224" s="20"/>
      <c r="EQ224" s="20"/>
      <c r="ER224" s="20"/>
      <c r="ES224" s="20"/>
      <c r="ET224" s="20"/>
      <c r="EU224" s="20"/>
      <c r="EV224" s="20"/>
      <c r="EW224" s="20"/>
      <c r="EX224" s="20"/>
      <c r="EY224" s="20"/>
      <c r="EZ224" s="20"/>
      <c r="FA224" s="20"/>
      <c r="FB224" s="20"/>
      <c r="FC224" s="20"/>
      <c r="FD224" s="20"/>
      <c r="FE224" s="20"/>
      <c r="FF224" s="20"/>
      <c r="FG224" s="20"/>
      <c r="FH224" s="20"/>
      <c r="FI224" s="20"/>
      <c r="FJ224" s="20"/>
      <c r="FK224" s="20"/>
      <c r="FL224" s="20"/>
      <c r="FM224" s="20"/>
      <c r="FN224" s="20"/>
      <c r="FO224" s="20"/>
      <c r="FP224" s="20"/>
      <c r="FQ224" s="20"/>
      <c r="FR224" s="20"/>
      <c r="FS224" s="20"/>
      <c r="FT224" s="20"/>
      <c r="FU224" s="20"/>
      <c r="FV224" s="20"/>
      <c r="FW224" s="20"/>
      <c r="FX224" s="20"/>
      <c r="FY224" s="20"/>
      <c r="FZ224" s="20"/>
      <c r="GA224" s="20"/>
      <c r="GB224" s="20"/>
      <c r="GC224" s="20"/>
      <c r="GD224" s="20"/>
      <c r="GE224" s="20"/>
      <c r="GF224" s="20"/>
      <c r="GG224" s="20"/>
      <c r="GH224" s="20"/>
      <c r="GI224" s="20"/>
      <c r="GJ224" s="20"/>
      <c r="GK224" s="20"/>
      <c r="GL224" s="20"/>
      <c r="GM224" s="20"/>
      <c r="GN224" s="20"/>
      <c r="GO224" s="20"/>
      <c r="GP224" s="20"/>
      <c r="GQ224" s="20"/>
      <c r="GR224" s="20"/>
      <c r="GS224" s="20"/>
      <c r="GT224" s="20"/>
      <c r="GU224" s="20"/>
      <c r="GV224" s="20"/>
      <c r="GW224" s="20"/>
      <c r="GX224" s="20"/>
      <c r="GY224" s="20"/>
      <c r="GZ224" s="20"/>
      <c r="HA224" s="20"/>
      <c r="HB224" s="20"/>
      <c r="HC224" s="20"/>
      <c r="HD224" s="20"/>
      <c r="HE224" s="20"/>
      <c r="HF224" s="20"/>
      <c r="HG224" s="20"/>
      <c r="HH224" s="20"/>
      <c r="HI224" s="20"/>
      <c r="HJ224" s="20"/>
      <c r="HK224" s="20"/>
      <c r="HL224" s="20"/>
      <c r="HM224" s="20"/>
      <c r="HN224" s="20"/>
      <c r="HO224" s="20"/>
      <c r="HP224" s="20"/>
      <c r="HQ224" s="20"/>
      <c r="HR224" s="20"/>
      <c r="HS224" s="20"/>
      <c r="HT224" s="20"/>
      <c r="HU224" s="20"/>
      <c r="HV224" s="20"/>
      <c r="HW224" s="20"/>
      <c r="HX224" s="20"/>
      <c r="HY224" s="20"/>
      <c r="HZ224" s="20"/>
      <c r="IA224" s="20"/>
      <c r="IB224" s="20"/>
      <c r="IC224" s="20"/>
      <c r="ID224" s="20"/>
      <c r="IE224" s="20"/>
      <c r="IF224" s="20"/>
      <c r="IG224" s="20"/>
      <c r="IH224" s="20"/>
      <c r="II224" s="20"/>
      <c r="IJ224" s="20"/>
      <c r="IK224" s="20"/>
      <c r="IL224" s="20"/>
      <c r="IM224" s="20"/>
      <c r="IN224" s="20"/>
      <c r="IO224" s="20"/>
      <c r="IP224" s="20"/>
      <c r="IQ224" s="20"/>
      <c r="IR224" s="20"/>
      <c r="IS224" s="20"/>
      <c r="IT224" s="20"/>
      <c r="IU224" s="20"/>
      <c r="IV224" s="20"/>
      <c r="IW224" s="20"/>
      <c r="IX224" s="20"/>
      <c r="IY224" s="20"/>
      <c r="IZ224" s="20"/>
    </row>
    <row r="225" spans="1:260" x14ac:dyDescent="0.2">
      <c r="A225" s="124"/>
      <c r="B225" s="104"/>
      <c r="C225" s="104"/>
      <c r="D225" s="104"/>
      <c r="E225" s="146"/>
      <c r="F225" s="86"/>
      <c r="G225" s="152"/>
      <c r="H225" s="125"/>
      <c r="I225" s="125" t="str">
        <f t="shared" si="13"/>
        <v/>
      </c>
      <c r="J225" s="125" t="str">
        <f t="shared" si="14"/>
        <v/>
      </c>
      <c r="K225" s="213"/>
      <c r="L225" s="125"/>
      <c r="M225" s="125"/>
      <c r="N225" s="125"/>
      <c r="O225" s="148"/>
      <c r="P225" s="148"/>
      <c r="Q225" s="148"/>
      <c r="R225" s="87"/>
      <c r="S225" s="149"/>
      <c r="T225" s="150"/>
      <c r="U225" s="151"/>
      <c r="V225" s="125"/>
      <c r="W225" s="125"/>
      <c r="X225" s="125"/>
    </row>
    <row r="226" spans="1:260" s="20" customFormat="1" x14ac:dyDescent="0.2">
      <c r="A226" s="124"/>
      <c r="B226" s="104"/>
      <c r="C226" s="104"/>
      <c r="D226" s="104"/>
      <c r="E226" s="146"/>
      <c r="F226" s="86"/>
      <c r="G226" s="152"/>
      <c r="H226" s="125"/>
      <c r="I226" s="125" t="str">
        <f t="shared" si="13"/>
        <v/>
      </c>
      <c r="J226" s="125" t="str">
        <f t="shared" si="14"/>
        <v/>
      </c>
      <c r="K226" s="213"/>
      <c r="L226" s="125"/>
      <c r="M226" s="125"/>
      <c r="N226" s="125"/>
      <c r="O226" s="148"/>
      <c r="P226" s="148"/>
      <c r="Q226" s="148"/>
      <c r="R226" s="87"/>
      <c r="S226" s="149"/>
      <c r="T226" s="150"/>
      <c r="U226" s="151"/>
      <c r="V226" s="125"/>
      <c r="W226" s="125"/>
      <c r="X226" s="125"/>
      <c r="Y226" s="128"/>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115"/>
      <c r="EW226" s="115"/>
      <c r="EX226" s="115"/>
      <c r="EY226" s="115"/>
      <c r="EZ226" s="115"/>
      <c r="FA226" s="115"/>
      <c r="FB226" s="115"/>
      <c r="FC226" s="115"/>
      <c r="FD226" s="115"/>
      <c r="FE226" s="115"/>
      <c r="FF226" s="115"/>
      <c r="FG226" s="115"/>
      <c r="FH226" s="115"/>
      <c r="FI226" s="115"/>
      <c r="FJ226" s="115"/>
      <c r="FK226" s="115"/>
      <c r="FL226" s="115"/>
      <c r="FM226" s="115"/>
      <c r="FN226" s="115"/>
      <c r="FO226" s="115"/>
      <c r="FP226" s="115"/>
      <c r="FQ226" s="115"/>
      <c r="FR226" s="115"/>
      <c r="FS226" s="115"/>
      <c r="FT226" s="115"/>
      <c r="FU226" s="115"/>
      <c r="FV226" s="115"/>
      <c r="FW226" s="115"/>
      <c r="FX226" s="115"/>
      <c r="FY226" s="115"/>
      <c r="FZ226" s="115"/>
      <c r="GA226" s="115"/>
      <c r="GB226" s="115"/>
      <c r="GC226" s="115"/>
      <c r="GD226" s="115"/>
      <c r="GE226" s="115"/>
      <c r="GF226" s="115"/>
      <c r="GG226" s="115"/>
      <c r="GH226" s="115"/>
      <c r="GI226" s="115"/>
      <c r="GJ226" s="115"/>
      <c r="GK226" s="115"/>
      <c r="GL226" s="115"/>
      <c r="GM226" s="115"/>
      <c r="GN226" s="115"/>
      <c r="GO226" s="115"/>
      <c r="GP226" s="115"/>
      <c r="GQ226" s="115"/>
      <c r="GR226" s="115"/>
      <c r="GS226" s="115"/>
      <c r="GT226" s="115"/>
      <c r="GU226" s="115"/>
      <c r="GV226" s="115"/>
      <c r="GW226" s="115"/>
      <c r="GX226" s="115"/>
      <c r="GY226" s="115"/>
      <c r="GZ226" s="115"/>
      <c r="HA226" s="115"/>
      <c r="HB226" s="115"/>
      <c r="HC226" s="115"/>
      <c r="HD226" s="115"/>
      <c r="HE226" s="115"/>
      <c r="HF226" s="115"/>
      <c r="HG226" s="115"/>
      <c r="HH226" s="115"/>
      <c r="HI226" s="115"/>
      <c r="HJ226" s="115"/>
      <c r="HK226" s="115"/>
      <c r="HL226" s="115"/>
      <c r="HM226" s="115"/>
      <c r="HN226" s="115"/>
      <c r="HO226" s="115"/>
      <c r="HP226" s="115"/>
      <c r="HQ226" s="115"/>
      <c r="HR226" s="115"/>
      <c r="HS226" s="115"/>
      <c r="HT226" s="115"/>
      <c r="HU226" s="115"/>
      <c r="HV226" s="115"/>
      <c r="HW226" s="115"/>
      <c r="HX226" s="115"/>
      <c r="HY226" s="115"/>
      <c r="HZ226" s="115"/>
      <c r="IA226" s="115"/>
      <c r="IB226" s="115"/>
      <c r="IC226" s="115"/>
      <c r="ID226" s="115"/>
      <c r="IE226" s="115"/>
      <c r="IF226" s="115"/>
      <c r="IG226" s="115"/>
      <c r="IH226" s="115"/>
      <c r="II226" s="115"/>
      <c r="IJ226" s="115"/>
      <c r="IK226" s="115"/>
      <c r="IL226" s="115"/>
      <c r="IM226" s="115"/>
      <c r="IN226" s="115"/>
      <c r="IO226" s="115"/>
      <c r="IP226" s="115"/>
      <c r="IQ226" s="115"/>
      <c r="IR226" s="115"/>
      <c r="IS226" s="115"/>
      <c r="IT226" s="115"/>
      <c r="IU226" s="115"/>
      <c r="IV226" s="115"/>
      <c r="IW226" s="115"/>
      <c r="IX226" s="115"/>
      <c r="IY226" s="115"/>
      <c r="IZ226" s="115"/>
    </row>
    <row r="227" spans="1:260" s="20" customFormat="1" x14ac:dyDescent="0.2">
      <c r="A227" s="124"/>
      <c r="B227" s="104"/>
      <c r="C227" s="104"/>
      <c r="D227" s="104"/>
      <c r="E227" s="146"/>
      <c r="F227" s="86"/>
      <c r="G227" s="147"/>
      <c r="H227" s="125"/>
      <c r="I227" s="125" t="str">
        <f t="shared" si="13"/>
        <v/>
      </c>
      <c r="J227" s="125" t="str">
        <f t="shared" si="14"/>
        <v/>
      </c>
      <c r="K227" s="213"/>
      <c r="L227" s="125"/>
      <c r="M227" s="125"/>
      <c r="N227" s="125"/>
      <c r="O227" s="148"/>
      <c r="P227" s="148"/>
      <c r="Q227" s="148"/>
      <c r="R227" s="87"/>
      <c r="S227" s="149"/>
      <c r="T227" s="150"/>
      <c r="U227" s="151"/>
      <c r="V227" s="125"/>
      <c r="W227" s="125"/>
      <c r="X227" s="125"/>
    </row>
    <row r="228" spans="1:260" x14ac:dyDescent="0.2">
      <c r="A228" s="124"/>
      <c r="B228" s="103"/>
      <c r="C228" s="103"/>
      <c r="D228" s="103"/>
      <c r="E228" s="103"/>
      <c r="F228" s="84"/>
      <c r="G228" s="85"/>
      <c r="H228" s="125"/>
      <c r="I228" s="125" t="str">
        <f t="shared" si="13"/>
        <v/>
      </c>
      <c r="J228" s="125" t="str">
        <f t="shared" si="14"/>
        <v/>
      </c>
      <c r="K228" s="213"/>
      <c r="L228" s="125"/>
      <c r="M228" s="125"/>
      <c r="N228" s="125"/>
      <c r="O228" s="87"/>
      <c r="P228" s="87"/>
      <c r="Q228" s="87"/>
      <c r="R228" s="126"/>
      <c r="S228" s="125"/>
      <c r="T228" s="125"/>
      <c r="U228" s="125"/>
      <c r="V228" s="125"/>
      <c r="W228" s="125"/>
      <c r="X228" s="125"/>
    </row>
    <row r="229" spans="1:260" s="20" customFormat="1" x14ac:dyDescent="0.2">
      <c r="A229" s="124"/>
      <c r="B229" s="103"/>
      <c r="C229" s="103"/>
      <c r="D229" s="103"/>
      <c r="E229" s="103"/>
      <c r="F229" s="84"/>
      <c r="G229" s="126"/>
      <c r="H229" s="125"/>
      <c r="I229" s="125" t="str">
        <f t="shared" si="13"/>
        <v/>
      </c>
      <c r="J229" s="125" t="str">
        <f t="shared" si="14"/>
        <v/>
      </c>
      <c r="K229" s="213"/>
      <c r="L229" s="125"/>
      <c r="M229" s="125"/>
      <c r="N229" s="125"/>
      <c r="O229" s="87"/>
      <c r="P229" s="87"/>
      <c r="Q229" s="87"/>
      <c r="R229" s="126"/>
      <c r="S229" s="125"/>
      <c r="T229" s="125"/>
      <c r="U229" s="125"/>
      <c r="V229" s="125"/>
      <c r="W229" s="125"/>
      <c r="X229" s="125"/>
    </row>
    <row r="230" spans="1:260" x14ac:dyDescent="0.2">
      <c r="A230" s="124"/>
      <c r="B230" s="103"/>
      <c r="C230" s="103"/>
      <c r="D230" s="103"/>
      <c r="E230" s="103"/>
      <c r="F230" s="84"/>
      <c r="G230" s="85"/>
      <c r="H230" s="125"/>
      <c r="I230" s="125" t="str">
        <f t="shared" si="13"/>
        <v/>
      </c>
      <c r="J230" s="125" t="str">
        <f t="shared" si="14"/>
        <v/>
      </c>
      <c r="K230" s="213"/>
      <c r="L230" s="125"/>
      <c r="M230" s="125"/>
      <c r="N230" s="125"/>
      <c r="O230" s="87"/>
      <c r="P230" s="87"/>
      <c r="Q230" s="87"/>
      <c r="R230" s="126"/>
      <c r="S230" s="125"/>
      <c r="T230" s="125"/>
      <c r="U230" s="125"/>
      <c r="V230" s="125"/>
      <c r="W230" s="125"/>
      <c r="X230" s="125"/>
    </row>
    <row r="231" spans="1:260" s="20" customFormat="1" x14ac:dyDescent="0.2">
      <c r="A231" s="124"/>
      <c r="B231" s="103"/>
      <c r="C231" s="103"/>
      <c r="D231" s="103"/>
      <c r="E231" s="103"/>
      <c r="F231" s="84"/>
      <c r="G231" s="85"/>
      <c r="H231" s="125"/>
      <c r="I231" s="125" t="str">
        <f t="shared" si="13"/>
        <v/>
      </c>
      <c r="J231" s="125" t="str">
        <f t="shared" si="14"/>
        <v/>
      </c>
      <c r="K231" s="213"/>
      <c r="L231" s="125"/>
      <c r="M231" s="125"/>
      <c r="N231" s="125"/>
      <c r="O231" s="87"/>
      <c r="P231" s="87"/>
      <c r="Q231" s="87"/>
      <c r="R231" s="126"/>
      <c r="S231" s="125"/>
      <c r="T231" s="125"/>
      <c r="U231" s="125"/>
      <c r="V231" s="125"/>
      <c r="W231" s="125"/>
      <c r="X231" s="125"/>
    </row>
    <row r="232" spans="1:260" s="20" customFormat="1" x14ac:dyDescent="0.2">
      <c r="A232" s="124"/>
      <c r="B232" s="103"/>
      <c r="C232" s="103"/>
      <c r="D232" s="103"/>
      <c r="E232" s="103"/>
      <c r="F232" s="84"/>
      <c r="G232" s="85"/>
      <c r="H232" s="125"/>
      <c r="I232" s="125" t="str">
        <f t="shared" si="13"/>
        <v/>
      </c>
      <c r="J232" s="125" t="str">
        <f t="shared" si="14"/>
        <v/>
      </c>
      <c r="K232" s="213"/>
      <c r="L232" s="125"/>
      <c r="M232" s="125"/>
      <c r="N232" s="125"/>
      <c r="O232" s="87"/>
      <c r="P232" s="87"/>
      <c r="Q232" s="87"/>
      <c r="R232" s="126"/>
      <c r="S232" s="125"/>
      <c r="T232" s="125"/>
      <c r="U232" s="125"/>
      <c r="V232" s="125"/>
      <c r="W232" s="125"/>
      <c r="X232" s="125"/>
      <c r="Y232" s="128"/>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115"/>
      <c r="EW232" s="115"/>
      <c r="EX232" s="115"/>
      <c r="EY232" s="115"/>
      <c r="EZ232" s="115"/>
      <c r="FA232" s="115"/>
      <c r="FB232" s="115"/>
      <c r="FC232" s="115"/>
      <c r="FD232" s="115"/>
      <c r="FE232" s="115"/>
      <c r="FF232" s="115"/>
      <c r="FG232" s="115"/>
      <c r="FH232" s="115"/>
      <c r="FI232" s="115"/>
      <c r="FJ232" s="115"/>
      <c r="FK232" s="115"/>
      <c r="FL232" s="115"/>
      <c r="FM232" s="115"/>
      <c r="FN232" s="115"/>
      <c r="FO232" s="115"/>
      <c r="FP232" s="115"/>
      <c r="FQ232" s="115"/>
      <c r="FR232" s="115"/>
      <c r="FS232" s="115"/>
      <c r="FT232" s="115"/>
      <c r="FU232" s="115"/>
      <c r="FV232" s="115"/>
      <c r="FW232" s="115"/>
      <c r="FX232" s="115"/>
      <c r="FY232" s="115"/>
      <c r="FZ232" s="115"/>
      <c r="GA232" s="115"/>
      <c r="GB232" s="115"/>
      <c r="GC232" s="115"/>
      <c r="GD232" s="115"/>
      <c r="GE232" s="115"/>
      <c r="GF232" s="115"/>
      <c r="GG232" s="115"/>
      <c r="GH232" s="115"/>
      <c r="GI232" s="115"/>
      <c r="GJ232" s="115"/>
      <c r="GK232" s="115"/>
      <c r="GL232" s="115"/>
      <c r="GM232" s="115"/>
      <c r="GN232" s="115"/>
      <c r="GO232" s="115"/>
      <c r="GP232" s="115"/>
      <c r="GQ232" s="115"/>
      <c r="GR232" s="115"/>
      <c r="GS232" s="115"/>
      <c r="GT232" s="115"/>
      <c r="GU232" s="115"/>
      <c r="GV232" s="115"/>
      <c r="GW232" s="115"/>
      <c r="GX232" s="115"/>
      <c r="GY232" s="115"/>
      <c r="GZ232" s="115"/>
      <c r="HA232" s="115"/>
      <c r="HB232" s="115"/>
      <c r="HC232" s="115"/>
      <c r="HD232" s="115"/>
      <c r="HE232" s="115"/>
      <c r="HF232" s="115"/>
      <c r="HG232" s="115"/>
      <c r="HH232" s="115"/>
      <c r="HI232" s="115"/>
      <c r="HJ232" s="115"/>
      <c r="HK232" s="115"/>
      <c r="HL232" s="115"/>
      <c r="HM232" s="115"/>
      <c r="HN232" s="115"/>
      <c r="HO232" s="115"/>
      <c r="HP232" s="115"/>
      <c r="HQ232" s="115"/>
      <c r="HR232" s="115"/>
      <c r="HS232" s="115"/>
      <c r="HT232" s="115"/>
      <c r="HU232" s="115"/>
      <c r="HV232" s="115"/>
      <c r="HW232" s="115"/>
      <c r="HX232" s="115"/>
      <c r="HY232" s="115"/>
      <c r="HZ232" s="115"/>
      <c r="IA232" s="115"/>
      <c r="IB232" s="115"/>
      <c r="IC232" s="115"/>
      <c r="ID232" s="115"/>
      <c r="IE232" s="115"/>
      <c r="IF232" s="115"/>
      <c r="IG232" s="115"/>
      <c r="IH232" s="115"/>
      <c r="II232" s="115"/>
      <c r="IJ232" s="115"/>
      <c r="IK232" s="115"/>
      <c r="IL232" s="115"/>
      <c r="IM232" s="115"/>
      <c r="IN232" s="115"/>
      <c r="IO232" s="115"/>
      <c r="IP232" s="115"/>
      <c r="IQ232" s="115"/>
      <c r="IR232" s="115"/>
      <c r="IS232" s="115"/>
      <c r="IT232" s="115"/>
      <c r="IU232" s="115"/>
      <c r="IV232" s="115"/>
      <c r="IW232" s="115"/>
      <c r="IX232" s="115"/>
      <c r="IY232" s="115"/>
      <c r="IZ232" s="115"/>
    </row>
    <row r="233" spans="1:260" s="20" customFormat="1" x14ac:dyDescent="0.2">
      <c r="A233" s="124"/>
      <c r="B233" s="103"/>
      <c r="C233" s="103"/>
      <c r="D233" s="103"/>
      <c r="E233" s="103"/>
      <c r="F233" s="84"/>
      <c r="G233" s="85"/>
      <c r="H233" s="125"/>
      <c r="I233" s="125" t="str">
        <f t="shared" si="13"/>
        <v/>
      </c>
      <c r="J233" s="125" t="str">
        <f t="shared" si="14"/>
        <v/>
      </c>
      <c r="K233" s="213"/>
      <c r="L233" s="125"/>
      <c r="M233" s="125"/>
      <c r="N233" s="125"/>
      <c r="O233" s="87"/>
      <c r="P233" s="87"/>
      <c r="Q233" s="87"/>
      <c r="R233" s="126"/>
      <c r="S233" s="125"/>
      <c r="T233" s="125"/>
      <c r="U233" s="125"/>
      <c r="V233" s="125"/>
      <c r="W233" s="125"/>
      <c r="X233" s="125"/>
      <c r="Y233" s="128"/>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c r="DW233" s="115"/>
      <c r="DX233" s="115"/>
      <c r="DY233" s="115"/>
      <c r="DZ233" s="115"/>
      <c r="EA233" s="115"/>
      <c r="EB233" s="115"/>
      <c r="EC233" s="115"/>
      <c r="ED233" s="115"/>
      <c r="EE233" s="115"/>
      <c r="EF233" s="115"/>
      <c r="EG233" s="115"/>
      <c r="EH233" s="115"/>
      <c r="EI233" s="115"/>
      <c r="EJ233" s="115"/>
      <c r="EK233" s="115"/>
      <c r="EL233" s="115"/>
      <c r="EM233" s="115"/>
      <c r="EN233" s="115"/>
      <c r="EO233" s="115"/>
      <c r="EP233" s="115"/>
      <c r="EQ233" s="115"/>
      <c r="ER233" s="115"/>
      <c r="ES233" s="115"/>
      <c r="ET233" s="115"/>
      <c r="EU233" s="115"/>
      <c r="EV233" s="115"/>
      <c r="EW233" s="115"/>
      <c r="EX233" s="115"/>
      <c r="EY233" s="115"/>
      <c r="EZ233" s="115"/>
      <c r="FA233" s="115"/>
      <c r="FB233" s="115"/>
      <c r="FC233" s="115"/>
      <c r="FD233" s="115"/>
      <c r="FE233" s="115"/>
      <c r="FF233" s="115"/>
      <c r="FG233" s="115"/>
      <c r="FH233" s="115"/>
      <c r="FI233" s="115"/>
      <c r="FJ233" s="115"/>
      <c r="FK233" s="115"/>
      <c r="FL233" s="115"/>
      <c r="FM233" s="115"/>
      <c r="FN233" s="115"/>
      <c r="FO233" s="115"/>
      <c r="FP233" s="115"/>
      <c r="FQ233" s="115"/>
      <c r="FR233" s="115"/>
      <c r="FS233" s="115"/>
      <c r="FT233" s="115"/>
      <c r="FU233" s="115"/>
      <c r="FV233" s="115"/>
      <c r="FW233" s="115"/>
      <c r="FX233" s="115"/>
      <c r="FY233" s="115"/>
      <c r="FZ233" s="115"/>
      <c r="GA233" s="115"/>
      <c r="GB233" s="115"/>
      <c r="GC233" s="115"/>
      <c r="GD233" s="115"/>
      <c r="GE233" s="115"/>
      <c r="GF233" s="115"/>
      <c r="GG233" s="115"/>
      <c r="GH233" s="115"/>
      <c r="GI233" s="115"/>
      <c r="GJ233" s="115"/>
      <c r="GK233" s="115"/>
      <c r="GL233" s="115"/>
      <c r="GM233" s="115"/>
      <c r="GN233" s="115"/>
      <c r="GO233" s="115"/>
      <c r="GP233" s="115"/>
      <c r="GQ233" s="115"/>
      <c r="GR233" s="115"/>
      <c r="GS233" s="115"/>
      <c r="GT233" s="115"/>
      <c r="GU233" s="115"/>
      <c r="GV233" s="115"/>
      <c r="GW233" s="115"/>
      <c r="GX233" s="115"/>
      <c r="GY233" s="115"/>
      <c r="GZ233" s="115"/>
      <c r="HA233" s="115"/>
      <c r="HB233" s="115"/>
      <c r="HC233" s="115"/>
      <c r="HD233" s="115"/>
      <c r="HE233" s="115"/>
      <c r="HF233" s="115"/>
      <c r="HG233" s="115"/>
      <c r="HH233" s="115"/>
      <c r="HI233" s="115"/>
      <c r="HJ233" s="115"/>
      <c r="HK233" s="115"/>
      <c r="HL233" s="115"/>
      <c r="HM233" s="115"/>
      <c r="HN233" s="115"/>
      <c r="HO233" s="115"/>
      <c r="HP233" s="115"/>
      <c r="HQ233" s="115"/>
      <c r="HR233" s="115"/>
      <c r="HS233" s="115"/>
      <c r="HT233" s="115"/>
      <c r="HU233" s="115"/>
      <c r="HV233" s="115"/>
      <c r="HW233" s="115"/>
      <c r="HX233" s="115"/>
      <c r="HY233" s="115"/>
      <c r="HZ233" s="115"/>
      <c r="IA233" s="115"/>
      <c r="IB233" s="115"/>
      <c r="IC233" s="115"/>
      <c r="ID233" s="115"/>
      <c r="IE233" s="115"/>
      <c r="IF233" s="115"/>
      <c r="IG233" s="115"/>
      <c r="IH233" s="115"/>
      <c r="II233" s="115"/>
      <c r="IJ233" s="115"/>
      <c r="IK233" s="115"/>
      <c r="IL233" s="115"/>
      <c r="IM233" s="115"/>
      <c r="IN233" s="115"/>
      <c r="IO233" s="115"/>
      <c r="IP233" s="115"/>
      <c r="IQ233" s="115"/>
      <c r="IR233" s="115"/>
      <c r="IS233" s="115"/>
      <c r="IT233" s="115"/>
      <c r="IU233" s="115"/>
      <c r="IV233" s="115"/>
      <c r="IW233" s="115"/>
      <c r="IX233" s="115"/>
      <c r="IY233" s="115"/>
      <c r="IZ233" s="115"/>
    </row>
    <row r="234" spans="1:260" s="20" customFormat="1" x14ac:dyDescent="0.2">
      <c r="A234" s="124"/>
      <c r="B234" s="104"/>
      <c r="C234" s="104"/>
      <c r="D234" s="104"/>
      <c r="E234" s="146"/>
      <c r="F234" s="86"/>
      <c r="G234" s="152"/>
      <c r="H234" s="125"/>
      <c r="I234" s="125" t="str">
        <f t="shared" si="13"/>
        <v/>
      </c>
      <c r="J234" s="125" t="str">
        <f t="shared" si="14"/>
        <v/>
      </c>
      <c r="K234" s="213"/>
      <c r="L234" s="125"/>
      <c r="M234" s="125"/>
      <c r="N234" s="125"/>
      <c r="O234" s="148"/>
      <c r="P234" s="148"/>
      <c r="Q234" s="148"/>
      <c r="R234" s="87"/>
      <c r="S234" s="149"/>
      <c r="T234" s="150"/>
      <c r="U234" s="151"/>
      <c r="V234" s="125"/>
      <c r="W234" s="125"/>
      <c r="X234" s="125"/>
      <c r="Y234" s="128"/>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c r="DW234" s="115"/>
      <c r="DX234" s="115"/>
      <c r="DY234" s="115"/>
      <c r="DZ234" s="115"/>
      <c r="EA234" s="115"/>
      <c r="EB234" s="115"/>
      <c r="EC234" s="115"/>
      <c r="ED234" s="115"/>
      <c r="EE234" s="115"/>
      <c r="EF234" s="115"/>
      <c r="EG234" s="115"/>
      <c r="EH234" s="115"/>
      <c r="EI234" s="115"/>
      <c r="EJ234" s="115"/>
      <c r="EK234" s="115"/>
      <c r="EL234" s="115"/>
      <c r="EM234" s="115"/>
      <c r="EN234" s="115"/>
      <c r="EO234" s="115"/>
      <c r="EP234" s="115"/>
      <c r="EQ234" s="115"/>
      <c r="ER234" s="115"/>
      <c r="ES234" s="115"/>
      <c r="ET234" s="115"/>
      <c r="EU234" s="115"/>
      <c r="EV234" s="115"/>
      <c r="EW234" s="115"/>
      <c r="EX234" s="115"/>
      <c r="EY234" s="115"/>
      <c r="EZ234" s="115"/>
      <c r="FA234" s="115"/>
      <c r="FB234" s="115"/>
      <c r="FC234" s="115"/>
      <c r="FD234" s="115"/>
      <c r="FE234" s="115"/>
      <c r="FF234" s="115"/>
      <c r="FG234" s="115"/>
      <c r="FH234" s="115"/>
      <c r="FI234" s="115"/>
      <c r="FJ234" s="115"/>
      <c r="FK234" s="115"/>
      <c r="FL234" s="115"/>
      <c r="FM234" s="115"/>
      <c r="FN234" s="115"/>
      <c r="FO234" s="115"/>
      <c r="FP234" s="115"/>
      <c r="FQ234" s="115"/>
      <c r="FR234" s="115"/>
      <c r="FS234" s="115"/>
      <c r="FT234" s="115"/>
      <c r="FU234" s="115"/>
      <c r="FV234" s="115"/>
      <c r="FW234" s="115"/>
      <c r="FX234" s="115"/>
      <c r="FY234" s="115"/>
      <c r="FZ234" s="115"/>
      <c r="GA234" s="115"/>
      <c r="GB234" s="115"/>
      <c r="GC234" s="115"/>
      <c r="GD234" s="115"/>
      <c r="GE234" s="115"/>
      <c r="GF234" s="115"/>
      <c r="GG234" s="115"/>
      <c r="GH234" s="115"/>
      <c r="GI234" s="115"/>
      <c r="GJ234" s="115"/>
      <c r="GK234" s="115"/>
      <c r="GL234" s="115"/>
      <c r="GM234" s="115"/>
      <c r="GN234" s="115"/>
      <c r="GO234" s="115"/>
      <c r="GP234" s="115"/>
      <c r="GQ234" s="115"/>
      <c r="GR234" s="115"/>
      <c r="GS234" s="115"/>
      <c r="GT234" s="115"/>
      <c r="GU234" s="115"/>
      <c r="GV234" s="115"/>
      <c r="GW234" s="115"/>
      <c r="GX234" s="115"/>
      <c r="GY234" s="115"/>
      <c r="GZ234" s="115"/>
      <c r="HA234" s="115"/>
      <c r="HB234" s="115"/>
      <c r="HC234" s="115"/>
      <c r="HD234" s="115"/>
      <c r="HE234" s="115"/>
      <c r="HF234" s="115"/>
      <c r="HG234" s="115"/>
      <c r="HH234" s="115"/>
      <c r="HI234" s="115"/>
      <c r="HJ234" s="115"/>
      <c r="HK234" s="115"/>
      <c r="HL234" s="115"/>
      <c r="HM234" s="115"/>
      <c r="HN234" s="115"/>
      <c r="HO234" s="115"/>
      <c r="HP234" s="115"/>
      <c r="HQ234" s="115"/>
      <c r="HR234" s="115"/>
      <c r="HS234" s="115"/>
      <c r="HT234" s="115"/>
      <c r="HU234" s="115"/>
      <c r="HV234" s="115"/>
      <c r="HW234" s="115"/>
      <c r="HX234" s="115"/>
      <c r="HY234" s="115"/>
      <c r="HZ234" s="115"/>
      <c r="IA234" s="115"/>
      <c r="IB234" s="115"/>
      <c r="IC234" s="115"/>
      <c r="ID234" s="115"/>
      <c r="IE234" s="115"/>
      <c r="IF234" s="115"/>
      <c r="IG234" s="115"/>
      <c r="IH234" s="115"/>
      <c r="II234" s="115"/>
      <c r="IJ234" s="115"/>
      <c r="IK234" s="115"/>
      <c r="IL234" s="115"/>
      <c r="IM234" s="115"/>
      <c r="IN234" s="115"/>
      <c r="IO234" s="115"/>
      <c r="IP234" s="115"/>
      <c r="IQ234" s="115"/>
      <c r="IR234" s="115"/>
      <c r="IS234" s="115"/>
      <c r="IT234" s="115"/>
      <c r="IU234" s="115"/>
      <c r="IV234" s="115"/>
      <c r="IW234" s="115"/>
      <c r="IX234" s="115"/>
      <c r="IY234" s="115"/>
      <c r="IZ234" s="115"/>
    </row>
    <row r="235" spans="1:260" s="20" customFormat="1" x14ac:dyDescent="0.2">
      <c r="A235" s="124"/>
      <c r="B235" s="106"/>
      <c r="C235" s="106"/>
      <c r="D235" s="106"/>
      <c r="E235" s="103"/>
      <c r="F235" s="84"/>
      <c r="G235" s="85"/>
      <c r="H235" s="125"/>
      <c r="I235" s="125" t="str">
        <f t="shared" si="13"/>
        <v/>
      </c>
      <c r="J235" s="125" t="str">
        <f t="shared" si="14"/>
        <v/>
      </c>
      <c r="K235" s="213"/>
      <c r="L235" s="125"/>
      <c r="M235" s="125"/>
      <c r="N235" s="125"/>
      <c r="O235" s="87"/>
      <c r="P235" s="87"/>
      <c r="Q235" s="126"/>
      <c r="R235" s="130"/>
      <c r="S235" s="131"/>
      <c r="T235" s="125"/>
      <c r="U235" s="125"/>
      <c r="V235" s="125"/>
      <c r="W235" s="125"/>
      <c r="X235" s="125"/>
    </row>
    <row r="236" spans="1:260" x14ac:dyDescent="0.2">
      <c r="A236" s="124"/>
      <c r="B236" s="103"/>
      <c r="C236" s="103"/>
      <c r="D236" s="103"/>
      <c r="E236" s="103"/>
      <c r="F236" s="84"/>
      <c r="G236" s="85"/>
      <c r="H236" s="125"/>
      <c r="I236" s="125" t="str">
        <f t="shared" si="13"/>
        <v/>
      </c>
      <c r="J236" s="125" t="str">
        <f t="shared" si="14"/>
        <v/>
      </c>
      <c r="K236" s="213"/>
      <c r="L236" s="125"/>
      <c r="M236" s="125"/>
      <c r="N236" s="125"/>
      <c r="O236" s="87"/>
      <c r="P236" s="87"/>
      <c r="Q236" s="87"/>
      <c r="R236" s="126"/>
      <c r="S236" s="125"/>
      <c r="T236" s="125"/>
      <c r="U236" s="125"/>
      <c r="V236" s="125"/>
      <c r="W236" s="125"/>
      <c r="X236" s="125"/>
    </row>
    <row r="237" spans="1:260" x14ac:dyDescent="0.2">
      <c r="A237" s="124"/>
      <c r="B237" s="104"/>
      <c r="C237" s="104"/>
      <c r="D237" s="104"/>
      <c r="E237" s="146"/>
      <c r="F237" s="86"/>
      <c r="G237" s="152"/>
      <c r="H237" s="125"/>
      <c r="I237" s="125" t="str">
        <f t="shared" si="13"/>
        <v/>
      </c>
      <c r="J237" s="125" t="str">
        <f t="shared" si="14"/>
        <v/>
      </c>
      <c r="K237" s="213"/>
      <c r="L237" s="125"/>
      <c r="M237" s="125"/>
      <c r="N237" s="125"/>
      <c r="O237" s="148"/>
      <c r="P237" s="148"/>
      <c r="Q237" s="148"/>
      <c r="R237" s="87"/>
      <c r="S237" s="149"/>
      <c r="T237" s="150"/>
      <c r="U237" s="151"/>
      <c r="V237" s="125"/>
      <c r="W237" s="125"/>
      <c r="X237" s="125"/>
    </row>
    <row r="238" spans="1:260" x14ac:dyDescent="0.2">
      <c r="A238" s="124"/>
      <c r="B238" s="104"/>
      <c r="C238" s="104"/>
      <c r="D238" s="104"/>
      <c r="E238" s="146"/>
      <c r="F238" s="86"/>
      <c r="G238" s="152"/>
      <c r="H238" s="125"/>
      <c r="I238" s="125" t="str">
        <f t="shared" si="13"/>
        <v/>
      </c>
      <c r="J238" s="125" t="str">
        <f t="shared" si="14"/>
        <v/>
      </c>
      <c r="K238" s="213"/>
      <c r="L238" s="125"/>
      <c r="M238" s="125"/>
      <c r="N238" s="125"/>
      <c r="O238" s="148"/>
      <c r="P238" s="148"/>
      <c r="Q238" s="148"/>
      <c r="R238" s="87"/>
      <c r="S238" s="149"/>
      <c r="T238" s="150"/>
      <c r="U238" s="151"/>
      <c r="V238" s="125"/>
      <c r="W238" s="125"/>
      <c r="X238" s="125"/>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20"/>
      <c r="EV238" s="20"/>
      <c r="EW238" s="20"/>
      <c r="EX238" s="20"/>
      <c r="EY238" s="20"/>
      <c r="EZ238" s="20"/>
      <c r="FA238" s="20"/>
      <c r="FB238" s="20"/>
      <c r="FC238" s="20"/>
      <c r="FD238" s="20"/>
      <c r="FE238" s="20"/>
      <c r="FF238" s="20"/>
      <c r="FG238" s="20"/>
      <c r="FH238" s="20"/>
      <c r="FI238" s="20"/>
      <c r="FJ238" s="20"/>
      <c r="FK238" s="20"/>
      <c r="FL238" s="20"/>
      <c r="FM238" s="20"/>
      <c r="FN238" s="20"/>
      <c r="FO238" s="20"/>
      <c r="FP238" s="20"/>
      <c r="FQ238" s="20"/>
      <c r="FR238" s="20"/>
      <c r="FS238" s="20"/>
      <c r="FT238" s="20"/>
      <c r="FU238" s="20"/>
      <c r="FV238" s="20"/>
      <c r="FW238" s="20"/>
      <c r="FX238" s="20"/>
      <c r="FY238" s="20"/>
      <c r="FZ238" s="20"/>
      <c r="GA238" s="20"/>
      <c r="GB238" s="20"/>
      <c r="GC238" s="20"/>
      <c r="GD238" s="20"/>
      <c r="GE238" s="20"/>
      <c r="GF238" s="20"/>
      <c r="GG238" s="20"/>
      <c r="GH238" s="20"/>
      <c r="GI238" s="20"/>
      <c r="GJ238" s="20"/>
      <c r="GK238" s="20"/>
      <c r="GL238" s="20"/>
      <c r="GM238" s="20"/>
      <c r="GN238" s="20"/>
      <c r="GO238" s="20"/>
      <c r="GP238" s="20"/>
      <c r="GQ238" s="20"/>
      <c r="GR238" s="20"/>
      <c r="GS238" s="20"/>
      <c r="GT238" s="20"/>
      <c r="GU238" s="20"/>
      <c r="GV238" s="20"/>
      <c r="GW238" s="20"/>
      <c r="GX238" s="20"/>
      <c r="GY238" s="20"/>
      <c r="GZ238" s="20"/>
      <c r="HA238" s="20"/>
      <c r="HB238" s="20"/>
      <c r="HC238" s="20"/>
      <c r="HD238" s="20"/>
      <c r="HE238" s="20"/>
      <c r="HF238" s="20"/>
      <c r="HG238" s="20"/>
      <c r="HH238" s="20"/>
      <c r="HI238" s="20"/>
      <c r="HJ238" s="20"/>
      <c r="HK238" s="20"/>
      <c r="HL238" s="20"/>
      <c r="HM238" s="20"/>
      <c r="HN238" s="20"/>
      <c r="HO238" s="20"/>
      <c r="HP238" s="20"/>
      <c r="HQ238" s="20"/>
      <c r="HR238" s="20"/>
      <c r="HS238" s="20"/>
      <c r="HT238" s="20"/>
      <c r="HU238" s="20"/>
      <c r="HV238" s="20"/>
      <c r="HW238" s="20"/>
      <c r="HX238" s="20"/>
      <c r="HY238" s="20"/>
      <c r="HZ238" s="20"/>
      <c r="IA238" s="20"/>
      <c r="IB238" s="20"/>
      <c r="IC238" s="20"/>
      <c r="ID238" s="20"/>
      <c r="IE238" s="20"/>
      <c r="IF238" s="20"/>
      <c r="IG238" s="20"/>
      <c r="IH238" s="20"/>
      <c r="II238" s="20"/>
      <c r="IJ238" s="20"/>
      <c r="IK238" s="20"/>
      <c r="IL238" s="20"/>
      <c r="IM238" s="20"/>
      <c r="IN238" s="20"/>
      <c r="IO238" s="20"/>
      <c r="IP238" s="20"/>
      <c r="IQ238" s="20"/>
      <c r="IR238" s="20"/>
      <c r="IS238" s="20"/>
      <c r="IT238" s="20"/>
      <c r="IU238" s="20"/>
      <c r="IV238" s="20"/>
      <c r="IW238" s="20"/>
      <c r="IX238" s="20"/>
      <c r="IY238" s="20"/>
      <c r="IZ238" s="20"/>
    </row>
    <row r="239" spans="1:260" x14ac:dyDescent="0.2">
      <c r="A239" s="124"/>
      <c r="B239" s="103"/>
      <c r="C239" s="103"/>
      <c r="D239" s="103"/>
      <c r="E239" s="146"/>
      <c r="F239" s="84"/>
      <c r="G239" s="126"/>
      <c r="H239" s="125"/>
      <c r="I239" s="125" t="str">
        <f t="shared" si="13"/>
        <v/>
      </c>
      <c r="J239" s="125" t="str">
        <f t="shared" si="14"/>
        <v/>
      </c>
      <c r="K239" s="213"/>
      <c r="L239" s="125"/>
      <c r="M239" s="125"/>
      <c r="N239" s="125"/>
      <c r="O239" s="87"/>
      <c r="P239" s="87"/>
      <c r="Q239" s="87"/>
      <c r="R239" s="126"/>
      <c r="S239" s="125"/>
      <c r="T239" s="125"/>
      <c r="U239" s="125"/>
      <c r="V239" s="125"/>
      <c r="W239" s="125"/>
      <c r="X239" s="125"/>
    </row>
    <row r="240" spans="1:260" s="20" customFormat="1" x14ac:dyDescent="0.2">
      <c r="A240" s="124"/>
      <c r="B240" s="104"/>
      <c r="C240" s="104"/>
      <c r="D240" s="104"/>
      <c r="E240" s="146"/>
      <c r="F240" s="86"/>
      <c r="G240" s="147"/>
      <c r="H240" s="125"/>
      <c r="I240" s="125" t="str">
        <f t="shared" si="13"/>
        <v/>
      </c>
      <c r="J240" s="125" t="str">
        <f t="shared" si="14"/>
        <v/>
      </c>
      <c r="K240" s="213"/>
      <c r="L240" s="125"/>
      <c r="M240" s="125"/>
      <c r="N240" s="125"/>
      <c r="O240" s="148"/>
      <c r="P240" s="148"/>
      <c r="Q240" s="148"/>
      <c r="R240" s="87"/>
      <c r="S240" s="149"/>
      <c r="T240" s="150"/>
      <c r="U240" s="151"/>
      <c r="V240" s="125"/>
      <c r="W240" s="125"/>
      <c r="X240" s="125"/>
    </row>
    <row r="241" spans="1:260" x14ac:dyDescent="0.2">
      <c r="A241" s="124"/>
      <c r="B241" s="104"/>
      <c r="C241" s="104"/>
      <c r="D241" s="104"/>
      <c r="E241" s="146"/>
      <c r="F241" s="86"/>
      <c r="G241" s="152"/>
      <c r="H241" s="125"/>
      <c r="I241" s="125" t="str">
        <f t="shared" si="13"/>
        <v/>
      </c>
      <c r="J241" s="125" t="str">
        <f t="shared" si="14"/>
        <v/>
      </c>
      <c r="K241" s="213"/>
      <c r="L241" s="125"/>
      <c r="M241" s="125"/>
      <c r="N241" s="125"/>
      <c r="O241" s="148"/>
      <c r="P241" s="148"/>
      <c r="Q241" s="148"/>
      <c r="R241" s="87"/>
      <c r="S241" s="149"/>
      <c r="T241" s="150"/>
      <c r="U241" s="151"/>
      <c r="V241" s="125"/>
      <c r="W241" s="125"/>
      <c r="X241" s="125"/>
    </row>
    <row r="242" spans="1:260" x14ac:dyDescent="0.2">
      <c r="A242" s="124"/>
      <c r="B242" s="103"/>
      <c r="C242" s="103"/>
      <c r="D242" s="103"/>
      <c r="E242" s="103"/>
      <c r="F242" s="84"/>
      <c r="G242" s="85"/>
      <c r="H242" s="125"/>
      <c r="I242" s="125" t="str">
        <f t="shared" si="13"/>
        <v/>
      </c>
      <c r="J242" s="125" t="str">
        <f t="shared" si="14"/>
        <v/>
      </c>
      <c r="K242" s="213"/>
      <c r="L242" s="125"/>
      <c r="M242" s="125"/>
      <c r="N242" s="125"/>
      <c r="O242" s="87"/>
      <c r="P242" s="87"/>
      <c r="Q242" s="87"/>
      <c r="R242" s="126"/>
      <c r="S242" s="125"/>
      <c r="T242" s="125"/>
      <c r="U242" s="125"/>
      <c r="V242" s="125"/>
      <c r="W242" s="125"/>
      <c r="X242" s="125"/>
    </row>
    <row r="243" spans="1:260" s="20" customFormat="1" x14ac:dyDescent="0.2">
      <c r="A243" s="124"/>
      <c r="B243" s="103"/>
      <c r="C243" s="103"/>
      <c r="D243" s="103"/>
      <c r="E243" s="103"/>
      <c r="F243" s="84"/>
      <c r="G243" s="85"/>
      <c r="H243" s="125"/>
      <c r="I243" s="125" t="str">
        <f t="shared" si="13"/>
        <v/>
      </c>
      <c r="J243" s="125" t="str">
        <f t="shared" si="14"/>
        <v/>
      </c>
      <c r="K243" s="213"/>
      <c r="L243" s="125"/>
      <c r="M243" s="125"/>
      <c r="N243" s="125"/>
      <c r="O243" s="87"/>
      <c r="P243" s="87"/>
      <c r="Q243" s="87"/>
      <c r="R243" s="126"/>
      <c r="S243" s="125"/>
      <c r="T243" s="125"/>
      <c r="U243" s="125"/>
      <c r="V243" s="125"/>
      <c r="W243" s="125"/>
      <c r="X243" s="125"/>
      <c r="Y243" s="128"/>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c r="DW243" s="115"/>
      <c r="DX243" s="115"/>
      <c r="DY243" s="115"/>
      <c r="DZ243" s="115"/>
      <c r="EA243" s="115"/>
      <c r="EB243" s="115"/>
      <c r="EC243" s="115"/>
      <c r="ED243" s="115"/>
      <c r="EE243" s="115"/>
      <c r="EF243" s="115"/>
      <c r="EG243" s="115"/>
      <c r="EH243" s="115"/>
      <c r="EI243" s="115"/>
      <c r="EJ243" s="115"/>
      <c r="EK243" s="115"/>
      <c r="EL243" s="115"/>
      <c r="EM243" s="115"/>
      <c r="EN243" s="115"/>
      <c r="EO243" s="115"/>
      <c r="EP243" s="115"/>
      <c r="EQ243" s="115"/>
      <c r="ER243" s="115"/>
      <c r="ES243" s="115"/>
      <c r="ET243" s="115"/>
      <c r="EU243" s="115"/>
      <c r="EV243" s="115"/>
      <c r="EW243" s="115"/>
      <c r="EX243" s="115"/>
      <c r="EY243" s="115"/>
      <c r="EZ243" s="115"/>
      <c r="FA243" s="115"/>
      <c r="FB243" s="115"/>
      <c r="FC243" s="115"/>
      <c r="FD243" s="115"/>
      <c r="FE243" s="115"/>
      <c r="FF243" s="115"/>
      <c r="FG243" s="115"/>
      <c r="FH243" s="115"/>
      <c r="FI243" s="115"/>
      <c r="FJ243" s="115"/>
      <c r="FK243" s="115"/>
      <c r="FL243" s="115"/>
      <c r="FM243" s="115"/>
      <c r="FN243" s="115"/>
      <c r="FO243" s="115"/>
      <c r="FP243" s="115"/>
      <c r="FQ243" s="115"/>
      <c r="FR243" s="115"/>
      <c r="FS243" s="115"/>
      <c r="FT243" s="115"/>
      <c r="FU243" s="115"/>
      <c r="FV243" s="115"/>
      <c r="FW243" s="115"/>
      <c r="FX243" s="115"/>
      <c r="FY243" s="115"/>
      <c r="FZ243" s="115"/>
      <c r="GA243" s="115"/>
      <c r="GB243" s="115"/>
      <c r="GC243" s="115"/>
      <c r="GD243" s="115"/>
      <c r="GE243" s="115"/>
      <c r="GF243" s="115"/>
      <c r="GG243" s="115"/>
      <c r="GH243" s="115"/>
      <c r="GI243" s="115"/>
      <c r="GJ243" s="115"/>
      <c r="GK243" s="115"/>
      <c r="GL243" s="115"/>
      <c r="GM243" s="115"/>
      <c r="GN243" s="115"/>
      <c r="GO243" s="115"/>
      <c r="GP243" s="115"/>
      <c r="GQ243" s="115"/>
      <c r="GR243" s="115"/>
      <c r="GS243" s="115"/>
      <c r="GT243" s="115"/>
      <c r="GU243" s="115"/>
      <c r="GV243" s="115"/>
      <c r="GW243" s="115"/>
      <c r="GX243" s="115"/>
      <c r="GY243" s="115"/>
      <c r="GZ243" s="115"/>
      <c r="HA243" s="115"/>
      <c r="HB243" s="115"/>
      <c r="HC243" s="115"/>
      <c r="HD243" s="115"/>
      <c r="HE243" s="115"/>
      <c r="HF243" s="115"/>
      <c r="HG243" s="115"/>
      <c r="HH243" s="115"/>
      <c r="HI243" s="115"/>
      <c r="HJ243" s="115"/>
      <c r="HK243" s="115"/>
      <c r="HL243" s="115"/>
      <c r="HM243" s="115"/>
      <c r="HN243" s="115"/>
      <c r="HO243" s="115"/>
      <c r="HP243" s="115"/>
      <c r="HQ243" s="115"/>
      <c r="HR243" s="115"/>
      <c r="HS243" s="115"/>
      <c r="HT243" s="115"/>
      <c r="HU243" s="115"/>
      <c r="HV243" s="115"/>
      <c r="HW243" s="115"/>
      <c r="HX243" s="115"/>
      <c r="HY243" s="115"/>
      <c r="HZ243" s="115"/>
      <c r="IA243" s="115"/>
      <c r="IB243" s="115"/>
      <c r="IC243" s="115"/>
      <c r="ID243" s="115"/>
      <c r="IE243" s="115"/>
      <c r="IF243" s="115"/>
      <c r="IG243" s="115"/>
      <c r="IH243" s="115"/>
      <c r="II243" s="115"/>
      <c r="IJ243" s="115"/>
      <c r="IK243" s="115"/>
      <c r="IL243" s="115"/>
      <c r="IM243" s="115"/>
      <c r="IN243" s="115"/>
      <c r="IO243" s="115"/>
      <c r="IP243" s="115"/>
      <c r="IQ243" s="115"/>
      <c r="IR243" s="115"/>
      <c r="IS243" s="115"/>
      <c r="IT243" s="115"/>
      <c r="IU243" s="115"/>
      <c r="IV243" s="115"/>
      <c r="IW243" s="115"/>
      <c r="IX243" s="115"/>
      <c r="IY243" s="115"/>
      <c r="IZ243" s="115"/>
    </row>
    <row r="244" spans="1:260" s="20" customFormat="1" x14ac:dyDescent="0.2">
      <c r="A244" s="124"/>
      <c r="B244" s="104"/>
      <c r="C244" s="104"/>
      <c r="D244" s="104"/>
      <c r="E244" s="146"/>
      <c r="F244" s="86"/>
      <c r="G244" s="147"/>
      <c r="H244" s="125"/>
      <c r="I244" s="125" t="str">
        <f t="shared" si="13"/>
        <v/>
      </c>
      <c r="J244" s="125" t="str">
        <f t="shared" si="14"/>
        <v/>
      </c>
      <c r="K244" s="213"/>
      <c r="L244" s="125"/>
      <c r="M244" s="125"/>
      <c r="N244" s="125"/>
      <c r="O244" s="148"/>
      <c r="P244" s="148"/>
      <c r="Q244" s="148"/>
      <c r="R244" s="87"/>
      <c r="S244" s="149"/>
      <c r="T244" s="150"/>
      <c r="U244" s="151"/>
      <c r="V244" s="125"/>
      <c r="W244" s="125"/>
      <c r="X244" s="125"/>
      <c r="Y244" s="128"/>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c r="DW244" s="115"/>
      <c r="DX244" s="115"/>
      <c r="DY244" s="115"/>
      <c r="DZ244" s="115"/>
      <c r="EA244" s="115"/>
      <c r="EB244" s="115"/>
      <c r="EC244" s="115"/>
      <c r="ED244" s="115"/>
      <c r="EE244" s="115"/>
      <c r="EF244" s="115"/>
      <c r="EG244" s="115"/>
      <c r="EH244" s="115"/>
      <c r="EI244" s="115"/>
      <c r="EJ244" s="115"/>
      <c r="EK244" s="115"/>
      <c r="EL244" s="115"/>
      <c r="EM244" s="115"/>
      <c r="EN244" s="115"/>
      <c r="EO244" s="115"/>
      <c r="EP244" s="115"/>
      <c r="EQ244" s="115"/>
      <c r="ER244" s="115"/>
      <c r="ES244" s="115"/>
      <c r="ET244" s="115"/>
      <c r="EU244" s="115"/>
      <c r="EV244" s="115"/>
      <c r="EW244" s="115"/>
      <c r="EX244" s="115"/>
      <c r="EY244" s="115"/>
      <c r="EZ244" s="115"/>
      <c r="FA244" s="115"/>
      <c r="FB244" s="115"/>
      <c r="FC244" s="115"/>
      <c r="FD244" s="115"/>
      <c r="FE244" s="115"/>
      <c r="FF244" s="115"/>
      <c r="FG244" s="115"/>
      <c r="FH244" s="115"/>
      <c r="FI244" s="115"/>
      <c r="FJ244" s="115"/>
      <c r="FK244" s="115"/>
      <c r="FL244" s="115"/>
      <c r="FM244" s="115"/>
      <c r="FN244" s="115"/>
      <c r="FO244" s="115"/>
      <c r="FP244" s="115"/>
      <c r="FQ244" s="115"/>
      <c r="FR244" s="115"/>
      <c r="FS244" s="115"/>
      <c r="FT244" s="115"/>
      <c r="FU244" s="115"/>
      <c r="FV244" s="115"/>
      <c r="FW244" s="115"/>
      <c r="FX244" s="115"/>
      <c r="FY244" s="115"/>
      <c r="FZ244" s="115"/>
      <c r="GA244" s="115"/>
      <c r="GB244" s="115"/>
      <c r="GC244" s="115"/>
      <c r="GD244" s="115"/>
      <c r="GE244" s="115"/>
      <c r="GF244" s="115"/>
      <c r="GG244" s="115"/>
      <c r="GH244" s="115"/>
      <c r="GI244" s="115"/>
      <c r="GJ244" s="115"/>
      <c r="GK244" s="115"/>
      <c r="GL244" s="115"/>
      <c r="GM244" s="115"/>
      <c r="GN244" s="115"/>
      <c r="GO244" s="115"/>
      <c r="GP244" s="115"/>
      <c r="GQ244" s="115"/>
      <c r="GR244" s="115"/>
      <c r="GS244" s="115"/>
      <c r="GT244" s="115"/>
      <c r="GU244" s="115"/>
      <c r="GV244" s="115"/>
      <c r="GW244" s="115"/>
      <c r="GX244" s="115"/>
      <c r="GY244" s="115"/>
      <c r="GZ244" s="115"/>
      <c r="HA244" s="115"/>
      <c r="HB244" s="115"/>
      <c r="HC244" s="115"/>
      <c r="HD244" s="115"/>
      <c r="HE244" s="115"/>
      <c r="HF244" s="115"/>
      <c r="HG244" s="115"/>
      <c r="HH244" s="115"/>
      <c r="HI244" s="115"/>
      <c r="HJ244" s="115"/>
      <c r="HK244" s="115"/>
      <c r="HL244" s="115"/>
      <c r="HM244" s="115"/>
      <c r="HN244" s="115"/>
      <c r="HO244" s="115"/>
      <c r="HP244" s="115"/>
      <c r="HQ244" s="115"/>
      <c r="HR244" s="115"/>
      <c r="HS244" s="115"/>
      <c r="HT244" s="115"/>
      <c r="HU244" s="115"/>
      <c r="HV244" s="115"/>
      <c r="HW244" s="115"/>
      <c r="HX244" s="115"/>
      <c r="HY244" s="115"/>
      <c r="HZ244" s="115"/>
      <c r="IA244" s="115"/>
      <c r="IB244" s="115"/>
      <c r="IC244" s="115"/>
      <c r="ID244" s="115"/>
      <c r="IE244" s="115"/>
      <c r="IF244" s="115"/>
      <c r="IG244" s="115"/>
      <c r="IH244" s="115"/>
      <c r="II244" s="115"/>
      <c r="IJ244" s="115"/>
      <c r="IK244" s="115"/>
      <c r="IL244" s="115"/>
      <c r="IM244" s="115"/>
      <c r="IN244" s="115"/>
      <c r="IO244" s="115"/>
      <c r="IP244" s="115"/>
      <c r="IQ244" s="115"/>
      <c r="IR244" s="115"/>
      <c r="IS244" s="115"/>
      <c r="IT244" s="115"/>
      <c r="IU244" s="115"/>
      <c r="IV244" s="115"/>
      <c r="IW244" s="115"/>
      <c r="IX244" s="115"/>
      <c r="IY244" s="115"/>
      <c r="IZ244" s="115"/>
    </row>
    <row r="245" spans="1:260" x14ac:dyDescent="0.2">
      <c r="A245" s="124"/>
      <c r="B245" s="103"/>
      <c r="C245" s="103"/>
      <c r="D245" s="103"/>
      <c r="E245" s="103"/>
      <c r="F245" s="84"/>
      <c r="G245" s="85"/>
      <c r="H245" s="125"/>
      <c r="I245" s="125" t="str">
        <f t="shared" si="13"/>
        <v/>
      </c>
      <c r="J245" s="125" t="str">
        <f t="shared" si="14"/>
        <v/>
      </c>
      <c r="K245" s="213"/>
      <c r="L245" s="125"/>
      <c r="M245" s="125"/>
      <c r="N245" s="125"/>
      <c r="O245" s="87"/>
      <c r="P245" s="87"/>
      <c r="Q245" s="87"/>
      <c r="R245" s="126"/>
      <c r="S245" s="125"/>
      <c r="T245" s="125"/>
      <c r="U245" s="125"/>
      <c r="V245" s="125"/>
      <c r="W245" s="125"/>
      <c r="X245" s="125"/>
    </row>
    <row r="246" spans="1:260" s="20" customFormat="1" x14ac:dyDescent="0.2">
      <c r="A246" s="124"/>
      <c r="B246" s="103"/>
      <c r="C246" s="103"/>
      <c r="D246" s="103"/>
      <c r="E246" s="103"/>
      <c r="F246" s="84"/>
      <c r="G246" s="85"/>
      <c r="H246" s="125"/>
      <c r="I246" s="125" t="str">
        <f t="shared" si="13"/>
        <v/>
      </c>
      <c r="J246" s="125" t="str">
        <f t="shared" si="14"/>
        <v/>
      </c>
      <c r="K246" s="213"/>
      <c r="L246" s="125"/>
      <c r="M246" s="125"/>
      <c r="N246" s="125"/>
      <c r="O246" s="87"/>
      <c r="P246" s="87"/>
      <c r="Q246" s="87"/>
      <c r="R246" s="126"/>
      <c r="S246" s="125"/>
      <c r="T246" s="125"/>
      <c r="U246" s="125"/>
      <c r="V246" s="125"/>
      <c r="W246" s="125"/>
      <c r="X246" s="125"/>
    </row>
    <row r="247" spans="1:260" x14ac:dyDescent="0.2">
      <c r="A247" s="124"/>
      <c r="B247" s="104"/>
      <c r="C247" s="104"/>
      <c r="D247" s="104"/>
      <c r="E247" s="146"/>
      <c r="F247" s="86"/>
      <c r="G247" s="152"/>
      <c r="H247" s="125"/>
      <c r="I247" s="125" t="str">
        <f t="shared" si="13"/>
        <v/>
      </c>
      <c r="J247" s="125" t="str">
        <f t="shared" si="14"/>
        <v/>
      </c>
      <c r="K247" s="213"/>
      <c r="L247" s="125"/>
      <c r="M247" s="125"/>
      <c r="N247" s="125"/>
      <c r="O247" s="148"/>
      <c r="P247" s="148"/>
      <c r="Q247" s="148"/>
      <c r="R247" s="87"/>
      <c r="S247" s="149"/>
      <c r="T247" s="150"/>
      <c r="U247" s="151"/>
      <c r="V247" s="125"/>
      <c r="W247" s="125"/>
      <c r="X247" s="125"/>
    </row>
    <row r="248" spans="1:260" s="20" customFormat="1" x14ac:dyDescent="0.2">
      <c r="A248" s="124"/>
      <c r="B248" s="104"/>
      <c r="C248" s="104"/>
      <c r="D248" s="104"/>
      <c r="E248" s="146"/>
      <c r="F248" s="86"/>
      <c r="G248" s="152"/>
      <c r="H248" s="125"/>
      <c r="I248" s="125" t="str">
        <f t="shared" si="13"/>
        <v/>
      </c>
      <c r="J248" s="125" t="str">
        <f t="shared" si="14"/>
        <v/>
      </c>
      <c r="K248" s="213"/>
      <c r="L248" s="125"/>
      <c r="M248" s="125"/>
      <c r="N248" s="125"/>
      <c r="O248" s="148"/>
      <c r="P248" s="148"/>
      <c r="Q248" s="148"/>
      <c r="R248" s="87"/>
      <c r="S248" s="149"/>
      <c r="T248" s="150"/>
      <c r="U248" s="151"/>
      <c r="V248" s="125"/>
      <c r="W248" s="125"/>
      <c r="X248" s="125"/>
    </row>
    <row r="249" spans="1:260" s="20" customFormat="1" x14ac:dyDescent="0.2">
      <c r="A249" s="124"/>
      <c r="B249" s="104"/>
      <c r="C249" s="104"/>
      <c r="D249" s="104"/>
      <c r="E249" s="146"/>
      <c r="F249" s="86"/>
      <c r="G249" s="147"/>
      <c r="H249" s="125"/>
      <c r="I249" s="125" t="str">
        <f t="shared" si="13"/>
        <v/>
      </c>
      <c r="J249" s="125" t="str">
        <f t="shared" si="14"/>
        <v/>
      </c>
      <c r="K249" s="213"/>
      <c r="L249" s="125"/>
      <c r="M249" s="125"/>
      <c r="N249" s="125"/>
      <c r="O249" s="148"/>
      <c r="P249" s="148"/>
      <c r="Q249" s="148"/>
      <c r="R249" s="87"/>
      <c r="S249" s="149"/>
      <c r="T249" s="150"/>
      <c r="U249" s="151"/>
      <c r="V249" s="125"/>
      <c r="W249" s="125"/>
      <c r="X249" s="125"/>
    </row>
    <row r="250" spans="1:260" x14ac:dyDescent="0.2">
      <c r="A250" s="124"/>
      <c r="B250" s="104"/>
      <c r="C250" s="104"/>
      <c r="D250" s="104"/>
      <c r="E250" s="146"/>
      <c r="F250" s="86"/>
      <c r="G250" s="147"/>
      <c r="H250" s="125"/>
      <c r="I250" s="125" t="str">
        <f t="shared" si="13"/>
        <v/>
      </c>
      <c r="J250" s="125" t="str">
        <f t="shared" si="14"/>
        <v/>
      </c>
      <c r="K250" s="213"/>
      <c r="L250" s="125"/>
      <c r="M250" s="125"/>
      <c r="N250" s="125"/>
      <c r="O250" s="148"/>
      <c r="P250" s="148"/>
      <c r="Q250" s="148"/>
      <c r="R250" s="87"/>
      <c r="S250" s="149"/>
      <c r="T250" s="150"/>
      <c r="U250" s="151"/>
      <c r="V250" s="125"/>
      <c r="W250" s="125"/>
      <c r="X250" s="125"/>
    </row>
    <row r="251" spans="1:260" x14ac:dyDescent="0.2">
      <c r="A251" s="124"/>
      <c r="B251" s="104"/>
      <c r="C251" s="104"/>
      <c r="D251" s="104"/>
      <c r="E251" s="146"/>
      <c r="F251" s="86"/>
      <c r="G251" s="152"/>
      <c r="H251" s="125"/>
      <c r="I251" s="125" t="str">
        <f t="shared" si="13"/>
        <v/>
      </c>
      <c r="J251" s="125" t="str">
        <f t="shared" si="14"/>
        <v/>
      </c>
      <c r="K251" s="213"/>
      <c r="L251" s="125"/>
      <c r="M251" s="125"/>
      <c r="N251" s="125"/>
      <c r="O251" s="148"/>
      <c r="P251" s="148"/>
      <c r="Q251" s="148"/>
      <c r="R251" s="87"/>
      <c r="S251" s="149"/>
      <c r="T251" s="150"/>
      <c r="U251" s="151"/>
      <c r="V251" s="125"/>
      <c r="W251" s="125"/>
      <c r="X251" s="125"/>
    </row>
    <row r="252" spans="1:260" s="20" customFormat="1" x14ac:dyDescent="0.2">
      <c r="A252" s="124"/>
      <c r="B252" s="104"/>
      <c r="C252" s="104"/>
      <c r="D252" s="104"/>
      <c r="E252" s="146"/>
      <c r="F252" s="86"/>
      <c r="G252" s="152"/>
      <c r="H252" s="125"/>
      <c r="I252" s="125" t="str">
        <f t="shared" si="13"/>
        <v/>
      </c>
      <c r="J252" s="125" t="str">
        <f t="shared" si="14"/>
        <v/>
      </c>
      <c r="K252" s="213"/>
      <c r="L252" s="125"/>
      <c r="M252" s="125"/>
      <c r="N252" s="125"/>
      <c r="O252" s="148"/>
      <c r="P252" s="148"/>
      <c r="Q252" s="148"/>
      <c r="R252" s="87"/>
      <c r="S252" s="149"/>
      <c r="T252" s="150"/>
      <c r="U252" s="151"/>
      <c r="V252" s="125"/>
      <c r="W252" s="125"/>
      <c r="X252" s="125"/>
    </row>
    <row r="253" spans="1:260" s="20" customFormat="1" x14ac:dyDescent="0.2">
      <c r="A253" s="124"/>
      <c r="B253" s="104"/>
      <c r="C253" s="104"/>
      <c r="D253" s="104"/>
      <c r="E253" s="146"/>
      <c r="F253" s="86"/>
      <c r="G253" s="147"/>
      <c r="H253" s="125"/>
      <c r="I253" s="125" t="str">
        <f t="shared" si="13"/>
        <v/>
      </c>
      <c r="J253" s="125" t="str">
        <f t="shared" si="14"/>
        <v/>
      </c>
      <c r="K253" s="213"/>
      <c r="L253" s="125"/>
      <c r="M253" s="125"/>
      <c r="N253" s="125"/>
      <c r="O253" s="148"/>
      <c r="P253" s="148"/>
      <c r="Q253" s="148"/>
      <c r="R253" s="87"/>
      <c r="S253" s="149"/>
      <c r="T253" s="150"/>
      <c r="U253" s="151"/>
      <c r="V253" s="125"/>
      <c r="W253" s="125"/>
      <c r="X253" s="125"/>
      <c r="Y253" s="128"/>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c r="DW253" s="115"/>
      <c r="DX253" s="115"/>
      <c r="DY253" s="115"/>
      <c r="DZ253" s="115"/>
      <c r="EA253" s="115"/>
      <c r="EB253" s="115"/>
      <c r="EC253" s="115"/>
      <c r="ED253" s="115"/>
      <c r="EE253" s="115"/>
      <c r="EF253" s="115"/>
      <c r="EG253" s="115"/>
      <c r="EH253" s="115"/>
      <c r="EI253" s="115"/>
      <c r="EJ253" s="115"/>
      <c r="EK253" s="115"/>
      <c r="EL253" s="115"/>
      <c r="EM253" s="115"/>
      <c r="EN253" s="115"/>
      <c r="EO253" s="115"/>
      <c r="EP253" s="115"/>
      <c r="EQ253" s="115"/>
      <c r="ER253" s="115"/>
      <c r="ES253" s="115"/>
      <c r="ET253" s="115"/>
      <c r="EU253" s="115"/>
      <c r="EV253" s="115"/>
      <c r="EW253" s="115"/>
      <c r="EX253" s="115"/>
      <c r="EY253" s="115"/>
      <c r="EZ253" s="115"/>
      <c r="FA253" s="115"/>
      <c r="FB253" s="115"/>
      <c r="FC253" s="115"/>
      <c r="FD253" s="115"/>
      <c r="FE253" s="115"/>
      <c r="FF253" s="115"/>
      <c r="FG253" s="115"/>
      <c r="FH253" s="115"/>
      <c r="FI253" s="115"/>
      <c r="FJ253" s="115"/>
      <c r="FK253" s="115"/>
      <c r="FL253" s="115"/>
      <c r="FM253" s="115"/>
      <c r="FN253" s="115"/>
      <c r="FO253" s="115"/>
      <c r="FP253" s="115"/>
      <c r="FQ253" s="115"/>
      <c r="FR253" s="115"/>
      <c r="FS253" s="115"/>
      <c r="FT253" s="115"/>
      <c r="FU253" s="115"/>
      <c r="FV253" s="115"/>
      <c r="FW253" s="115"/>
      <c r="FX253" s="115"/>
      <c r="FY253" s="115"/>
      <c r="FZ253" s="115"/>
      <c r="GA253" s="115"/>
      <c r="GB253" s="115"/>
      <c r="GC253" s="115"/>
      <c r="GD253" s="115"/>
      <c r="GE253" s="115"/>
      <c r="GF253" s="115"/>
      <c r="GG253" s="115"/>
      <c r="GH253" s="115"/>
      <c r="GI253" s="115"/>
      <c r="GJ253" s="115"/>
      <c r="GK253" s="115"/>
      <c r="GL253" s="115"/>
      <c r="GM253" s="115"/>
      <c r="GN253" s="115"/>
      <c r="GO253" s="115"/>
      <c r="GP253" s="115"/>
      <c r="GQ253" s="115"/>
      <c r="GR253" s="115"/>
      <c r="GS253" s="115"/>
      <c r="GT253" s="115"/>
      <c r="GU253" s="115"/>
      <c r="GV253" s="115"/>
      <c r="GW253" s="115"/>
      <c r="GX253" s="115"/>
      <c r="GY253" s="115"/>
      <c r="GZ253" s="115"/>
      <c r="HA253" s="115"/>
      <c r="HB253" s="115"/>
      <c r="HC253" s="115"/>
      <c r="HD253" s="115"/>
      <c r="HE253" s="115"/>
      <c r="HF253" s="115"/>
      <c r="HG253" s="115"/>
      <c r="HH253" s="115"/>
      <c r="HI253" s="115"/>
      <c r="HJ253" s="115"/>
      <c r="HK253" s="115"/>
      <c r="HL253" s="115"/>
      <c r="HM253" s="115"/>
      <c r="HN253" s="115"/>
      <c r="HO253" s="115"/>
      <c r="HP253" s="115"/>
      <c r="HQ253" s="115"/>
      <c r="HR253" s="115"/>
      <c r="HS253" s="115"/>
      <c r="HT253" s="115"/>
      <c r="HU253" s="115"/>
      <c r="HV253" s="115"/>
      <c r="HW253" s="115"/>
      <c r="HX253" s="115"/>
      <c r="HY253" s="115"/>
      <c r="HZ253" s="115"/>
      <c r="IA253" s="115"/>
      <c r="IB253" s="115"/>
      <c r="IC253" s="115"/>
      <c r="ID253" s="115"/>
      <c r="IE253" s="115"/>
      <c r="IF253" s="115"/>
      <c r="IG253" s="115"/>
      <c r="IH253" s="115"/>
      <c r="II253" s="115"/>
      <c r="IJ253" s="115"/>
      <c r="IK253" s="115"/>
      <c r="IL253" s="115"/>
      <c r="IM253" s="115"/>
      <c r="IN253" s="115"/>
      <c r="IO253" s="115"/>
      <c r="IP253" s="115"/>
      <c r="IQ253" s="115"/>
      <c r="IR253" s="115"/>
      <c r="IS253" s="115"/>
      <c r="IT253" s="115"/>
      <c r="IU253" s="115"/>
      <c r="IV253" s="115"/>
      <c r="IW253" s="115"/>
      <c r="IX253" s="115"/>
      <c r="IY253" s="115"/>
      <c r="IZ253" s="115"/>
    </row>
    <row r="254" spans="1:260" x14ac:dyDescent="0.2">
      <c r="A254" s="124"/>
      <c r="B254" s="104"/>
      <c r="C254" s="104"/>
      <c r="D254" s="104"/>
      <c r="E254" s="146"/>
      <c r="F254" s="86"/>
      <c r="G254" s="152"/>
      <c r="H254" s="125"/>
      <c r="I254" s="125" t="str">
        <f t="shared" si="13"/>
        <v/>
      </c>
      <c r="J254" s="125" t="str">
        <f t="shared" si="14"/>
        <v/>
      </c>
      <c r="K254" s="213"/>
      <c r="L254" s="125"/>
      <c r="M254" s="125"/>
      <c r="N254" s="125"/>
      <c r="O254" s="148"/>
      <c r="P254" s="148"/>
      <c r="Q254" s="148"/>
      <c r="R254" s="87"/>
      <c r="S254" s="149"/>
      <c r="T254" s="150"/>
      <c r="U254" s="151"/>
      <c r="V254" s="125"/>
      <c r="W254" s="125"/>
      <c r="X254" s="125"/>
    </row>
    <row r="255" spans="1:260" x14ac:dyDescent="0.2">
      <c r="A255" s="124"/>
      <c r="B255" s="103"/>
      <c r="C255" s="103"/>
      <c r="D255" s="103"/>
      <c r="E255" s="103"/>
      <c r="F255" s="84"/>
      <c r="G255" s="85"/>
      <c r="H255" s="125"/>
      <c r="I255" s="125" t="str">
        <f t="shared" si="13"/>
        <v/>
      </c>
      <c r="J255" s="125" t="str">
        <f t="shared" si="14"/>
        <v/>
      </c>
      <c r="K255" s="213"/>
      <c r="L255" s="125"/>
      <c r="M255" s="125"/>
      <c r="N255" s="125"/>
      <c r="O255" s="87"/>
      <c r="P255" s="87"/>
      <c r="Q255" s="87"/>
      <c r="R255" s="126"/>
      <c r="S255" s="125"/>
      <c r="T255" s="125"/>
      <c r="U255" s="125"/>
      <c r="V255" s="125"/>
      <c r="W255" s="125"/>
      <c r="X255" s="125"/>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20"/>
      <c r="BV255" s="20"/>
      <c r="BW255" s="20"/>
      <c r="BX255" s="20"/>
      <c r="BY255" s="20"/>
      <c r="BZ255" s="20"/>
      <c r="CA255" s="20"/>
      <c r="CB255" s="20"/>
      <c r="CC255" s="20"/>
      <c r="CD255" s="20"/>
      <c r="CE255" s="20"/>
      <c r="CF255" s="20"/>
      <c r="CG255" s="20"/>
      <c r="CH255" s="20"/>
      <c r="CI255" s="20"/>
      <c r="CJ255" s="20"/>
      <c r="CK255" s="20"/>
      <c r="CL255" s="20"/>
      <c r="CM255" s="20"/>
      <c r="CN255" s="20"/>
      <c r="CO255" s="20"/>
      <c r="CP255" s="20"/>
      <c r="CQ255" s="20"/>
      <c r="CR255" s="20"/>
      <c r="CS255" s="20"/>
      <c r="CT255" s="20"/>
      <c r="CU255" s="20"/>
      <c r="CV255" s="20"/>
      <c r="CW255" s="20"/>
      <c r="CX255" s="20"/>
      <c r="CY255" s="20"/>
      <c r="CZ255" s="20"/>
      <c r="DA255" s="20"/>
      <c r="DB255" s="20"/>
      <c r="DC255" s="20"/>
      <c r="DD255" s="20"/>
      <c r="DE255" s="20"/>
      <c r="DF255" s="20"/>
      <c r="DG255" s="20"/>
      <c r="DH255" s="20"/>
      <c r="DI255" s="20"/>
      <c r="DJ255" s="20"/>
      <c r="DK255" s="20"/>
      <c r="DL255" s="20"/>
      <c r="DM255" s="20"/>
      <c r="DN255" s="20"/>
      <c r="DO255" s="20"/>
      <c r="DP255" s="20"/>
      <c r="DQ255" s="20"/>
      <c r="DR255" s="20"/>
      <c r="DS255" s="20"/>
      <c r="DT255" s="20"/>
      <c r="DU255" s="20"/>
      <c r="DV255" s="20"/>
      <c r="DW255" s="20"/>
      <c r="DX255" s="20"/>
      <c r="DY255" s="20"/>
      <c r="DZ255" s="20"/>
      <c r="EA255" s="20"/>
      <c r="EB255" s="20"/>
      <c r="EC255" s="20"/>
      <c r="ED255" s="20"/>
      <c r="EE255" s="20"/>
      <c r="EF255" s="20"/>
      <c r="EG255" s="20"/>
      <c r="EH255" s="20"/>
      <c r="EI255" s="20"/>
      <c r="EJ255" s="20"/>
      <c r="EK255" s="20"/>
      <c r="EL255" s="20"/>
      <c r="EM255" s="20"/>
      <c r="EN255" s="20"/>
      <c r="EO255" s="20"/>
      <c r="EP255" s="20"/>
      <c r="EQ255" s="20"/>
      <c r="ER255" s="20"/>
      <c r="ES255" s="20"/>
      <c r="ET255" s="20"/>
      <c r="EU255" s="20"/>
      <c r="EV255" s="20"/>
      <c r="EW255" s="20"/>
      <c r="EX255" s="20"/>
      <c r="EY255" s="20"/>
      <c r="EZ255" s="20"/>
      <c r="FA255" s="20"/>
      <c r="FB255" s="20"/>
      <c r="FC255" s="20"/>
      <c r="FD255" s="20"/>
      <c r="FE255" s="20"/>
      <c r="FF255" s="20"/>
      <c r="FG255" s="20"/>
      <c r="FH255" s="20"/>
      <c r="FI255" s="20"/>
      <c r="FJ255" s="20"/>
      <c r="FK255" s="20"/>
      <c r="FL255" s="20"/>
      <c r="FM255" s="20"/>
      <c r="FN255" s="20"/>
      <c r="FO255" s="20"/>
      <c r="FP255" s="20"/>
      <c r="FQ255" s="20"/>
      <c r="FR255" s="20"/>
      <c r="FS255" s="20"/>
      <c r="FT255" s="20"/>
      <c r="FU255" s="20"/>
      <c r="FV255" s="20"/>
      <c r="FW255" s="20"/>
      <c r="FX255" s="20"/>
      <c r="FY255" s="20"/>
      <c r="FZ255" s="20"/>
      <c r="GA255" s="20"/>
      <c r="GB255" s="20"/>
      <c r="GC255" s="20"/>
      <c r="GD255" s="20"/>
      <c r="GE255" s="20"/>
      <c r="GF255" s="20"/>
      <c r="GG255" s="20"/>
      <c r="GH255" s="20"/>
      <c r="GI255" s="20"/>
      <c r="GJ255" s="20"/>
      <c r="GK255" s="20"/>
      <c r="GL255" s="20"/>
      <c r="GM255" s="20"/>
      <c r="GN255" s="20"/>
      <c r="GO255" s="20"/>
      <c r="GP255" s="20"/>
      <c r="GQ255" s="20"/>
      <c r="GR255" s="20"/>
      <c r="GS255" s="20"/>
      <c r="GT255" s="20"/>
      <c r="GU255" s="20"/>
      <c r="GV255" s="20"/>
      <c r="GW255" s="20"/>
      <c r="GX255" s="20"/>
      <c r="GY255" s="20"/>
      <c r="GZ255" s="20"/>
      <c r="HA255" s="20"/>
      <c r="HB255" s="20"/>
      <c r="HC255" s="20"/>
      <c r="HD255" s="20"/>
      <c r="HE255" s="20"/>
      <c r="HF255" s="20"/>
      <c r="HG255" s="20"/>
      <c r="HH255" s="20"/>
      <c r="HI255" s="20"/>
      <c r="HJ255" s="20"/>
      <c r="HK255" s="20"/>
      <c r="HL255" s="20"/>
      <c r="HM255" s="20"/>
      <c r="HN255" s="20"/>
      <c r="HO255" s="20"/>
      <c r="HP255" s="20"/>
      <c r="HQ255" s="20"/>
      <c r="HR255" s="20"/>
      <c r="HS255" s="20"/>
      <c r="HT255" s="20"/>
      <c r="HU255" s="20"/>
      <c r="HV255" s="20"/>
      <c r="HW255" s="20"/>
      <c r="HX255" s="20"/>
      <c r="HY255" s="20"/>
      <c r="HZ255" s="20"/>
      <c r="IA255" s="20"/>
      <c r="IB255" s="20"/>
      <c r="IC255" s="20"/>
      <c r="ID255" s="20"/>
      <c r="IE255" s="20"/>
      <c r="IF255" s="20"/>
      <c r="IG255" s="20"/>
      <c r="IH255" s="20"/>
      <c r="II255" s="20"/>
      <c r="IJ255" s="20"/>
      <c r="IK255" s="20"/>
      <c r="IL255" s="20"/>
      <c r="IM255" s="20"/>
      <c r="IN255" s="20"/>
      <c r="IO255" s="20"/>
      <c r="IP255" s="20"/>
      <c r="IQ255" s="20"/>
      <c r="IR255" s="20"/>
      <c r="IS255" s="20"/>
      <c r="IT255" s="20"/>
      <c r="IU255" s="20"/>
      <c r="IV255" s="20"/>
      <c r="IW255" s="20"/>
      <c r="IX255" s="20"/>
      <c r="IY255" s="20"/>
      <c r="IZ255" s="20"/>
    </row>
    <row r="256" spans="1:260" s="20" customFormat="1" x14ac:dyDescent="0.2">
      <c r="A256" s="124"/>
      <c r="B256" s="104"/>
      <c r="C256" s="104"/>
      <c r="D256" s="104"/>
      <c r="E256" s="146"/>
      <c r="F256" s="86"/>
      <c r="G256" s="147"/>
      <c r="H256" s="125"/>
      <c r="I256" s="125" t="str">
        <f t="shared" si="13"/>
        <v/>
      </c>
      <c r="J256" s="125" t="str">
        <f t="shared" si="14"/>
        <v/>
      </c>
      <c r="K256" s="213"/>
      <c r="L256" s="125"/>
      <c r="M256" s="125"/>
      <c r="N256" s="125"/>
      <c r="O256" s="148"/>
      <c r="P256" s="148"/>
      <c r="Q256" s="148"/>
      <c r="R256" s="87"/>
      <c r="S256" s="149"/>
      <c r="T256" s="150"/>
      <c r="U256" s="151"/>
      <c r="V256" s="125"/>
      <c r="W256" s="125"/>
      <c r="X256" s="125"/>
      <c r="Y256" s="128"/>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c r="DW256" s="115"/>
      <c r="DX256" s="115"/>
      <c r="DY256" s="115"/>
      <c r="DZ256" s="115"/>
      <c r="EA256" s="115"/>
      <c r="EB256" s="115"/>
      <c r="EC256" s="115"/>
      <c r="ED256" s="115"/>
      <c r="EE256" s="115"/>
      <c r="EF256" s="115"/>
      <c r="EG256" s="115"/>
      <c r="EH256" s="115"/>
      <c r="EI256" s="115"/>
      <c r="EJ256" s="115"/>
      <c r="EK256" s="115"/>
      <c r="EL256" s="115"/>
      <c r="EM256" s="115"/>
      <c r="EN256" s="115"/>
      <c r="EO256" s="115"/>
      <c r="EP256" s="115"/>
      <c r="EQ256" s="115"/>
      <c r="ER256" s="115"/>
      <c r="ES256" s="115"/>
      <c r="ET256" s="115"/>
      <c r="EU256" s="115"/>
      <c r="EV256" s="115"/>
      <c r="EW256" s="115"/>
      <c r="EX256" s="115"/>
      <c r="EY256" s="115"/>
      <c r="EZ256" s="115"/>
      <c r="FA256" s="115"/>
      <c r="FB256" s="115"/>
      <c r="FC256" s="115"/>
      <c r="FD256" s="115"/>
      <c r="FE256" s="115"/>
      <c r="FF256" s="115"/>
      <c r="FG256" s="115"/>
      <c r="FH256" s="115"/>
      <c r="FI256" s="115"/>
      <c r="FJ256" s="115"/>
      <c r="FK256" s="115"/>
      <c r="FL256" s="115"/>
      <c r="FM256" s="115"/>
      <c r="FN256" s="115"/>
      <c r="FO256" s="115"/>
      <c r="FP256" s="115"/>
      <c r="FQ256" s="115"/>
      <c r="FR256" s="115"/>
      <c r="FS256" s="115"/>
      <c r="FT256" s="115"/>
      <c r="FU256" s="115"/>
      <c r="FV256" s="115"/>
      <c r="FW256" s="115"/>
      <c r="FX256" s="115"/>
      <c r="FY256" s="115"/>
      <c r="FZ256" s="115"/>
      <c r="GA256" s="115"/>
      <c r="GB256" s="115"/>
      <c r="GC256" s="115"/>
      <c r="GD256" s="115"/>
      <c r="GE256" s="115"/>
      <c r="GF256" s="115"/>
      <c r="GG256" s="115"/>
      <c r="GH256" s="115"/>
      <c r="GI256" s="115"/>
      <c r="GJ256" s="115"/>
      <c r="GK256" s="115"/>
      <c r="GL256" s="115"/>
      <c r="GM256" s="115"/>
      <c r="GN256" s="115"/>
      <c r="GO256" s="115"/>
      <c r="GP256" s="115"/>
      <c r="GQ256" s="115"/>
      <c r="GR256" s="115"/>
      <c r="GS256" s="115"/>
      <c r="GT256" s="115"/>
      <c r="GU256" s="115"/>
      <c r="GV256" s="115"/>
      <c r="GW256" s="115"/>
      <c r="GX256" s="115"/>
      <c r="GY256" s="115"/>
      <c r="GZ256" s="115"/>
      <c r="HA256" s="115"/>
      <c r="HB256" s="115"/>
      <c r="HC256" s="115"/>
      <c r="HD256" s="115"/>
      <c r="HE256" s="115"/>
      <c r="HF256" s="115"/>
      <c r="HG256" s="115"/>
      <c r="HH256" s="115"/>
      <c r="HI256" s="115"/>
      <c r="HJ256" s="115"/>
      <c r="HK256" s="115"/>
      <c r="HL256" s="115"/>
      <c r="HM256" s="115"/>
      <c r="HN256" s="115"/>
      <c r="HO256" s="115"/>
      <c r="HP256" s="115"/>
      <c r="HQ256" s="115"/>
      <c r="HR256" s="115"/>
      <c r="HS256" s="115"/>
      <c r="HT256" s="115"/>
      <c r="HU256" s="115"/>
      <c r="HV256" s="115"/>
      <c r="HW256" s="115"/>
      <c r="HX256" s="115"/>
      <c r="HY256" s="115"/>
      <c r="HZ256" s="115"/>
      <c r="IA256" s="115"/>
      <c r="IB256" s="115"/>
      <c r="IC256" s="115"/>
      <c r="ID256" s="115"/>
      <c r="IE256" s="115"/>
      <c r="IF256" s="115"/>
      <c r="IG256" s="115"/>
      <c r="IH256" s="115"/>
      <c r="II256" s="115"/>
      <c r="IJ256" s="115"/>
      <c r="IK256" s="115"/>
      <c r="IL256" s="115"/>
      <c r="IM256" s="115"/>
      <c r="IN256" s="115"/>
      <c r="IO256" s="115"/>
      <c r="IP256" s="115"/>
      <c r="IQ256" s="115"/>
      <c r="IR256" s="115"/>
      <c r="IS256" s="115"/>
      <c r="IT256" s="115"/>
      <c r="IU256" s="115"/>
      <c r="IV256" s="115"/>
      <c r="IW256" s="115"/>
      <c r="IX256" s="115"/>
      <c r="IY256" s="115"/>
      <c r="IZ256" s="115"/>
    </row>
    <row r="257" spans="1:260" x14ac:dyDescent="0.2">
      <c r="A257" s="124"/>
      <c r="B257" s="104"/>
      <c r="C257" s="104"/>
      <c r="D257" s="104"/>
      <c r="E257" s="146"/>
      <c r="F257" s="86"/>
      <c r="G257" s="147"/>
      <c r="H257" s="125"/>
      <c r="I257" s="125" t="str">
        <f t="shared" si="13"/>
        <v/>
      </c>
      <c r="J257" s="125" t="str">
        <f t="shared" si="14"/>
        <v/>
      </c>
      <c r="K257" s="213"/>
      <c r="L257" s="125"/>
      <c r="M257" s="125"/>
      <c r="N257" s="125"/>
      <c r="O257" s="148"/>
      <c r="P257" s="148"/>
      <c r="Q257" s="148"/>
      <c r="R257" s="87"/>
      <c r="S257" s="149"/>
      <c r="T257" s="150"/>
      <c r="U257" s="151"/>
      <c r="V257" s="125"/>
      <c r="W257" s="125"/>
      <c r="X257" s="125"/>
    </row>
    <row r="258" spans="1:260" s="20" customFormat="1" x14ac:dyDescent="0.2">
      <c r="A258" s="124"/>
      <c r="B258" s="104"/>
      <c r="C258" s="104"/>
      <c r="D258" s="104"/>
      <c r="E258" s="146"/>
      <c r="F258" s="86"/>
      <c r="G258" s="147"/>
      <c r="H258" s="125"/>
      <c r="I258" s="125" t="str">
        <f t="shared" si="13"/>
        <v/>
      </c>
      <c r="J258" s="125" t="str">
        <f t="shared" si="14"/>
        <v/>
      </c>
      <c r="K258" s="213"/>
      <c r="L258" s="125"/>
      <c r="M258" s="125"/>
      <c r="N258" s="125"/>
      <c r="O258" s="148"/>
      <c r="P258" s="148"/>
      <c r="Q258" s="148"/>
      <c r="R258" s="87"/>
      <c r="S258" s="149"/>
      <c r="T258" s="150"/>
      <c r="U258" s="151"/>
      <c r="V258" s="125"/>
      <c r="W258" s="125"/>
      <c r="X258" s="125"/>
      <c r="Y258" s="128"/>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c r="DW258" s="115"/>
      <c r="DX258" s="115"/>
      <c r="DY258" s="115"/>
      <c r="DZ258" s="115"/>
      <c r="EA258" s="115"/>
      <c r="EB258" s="115"/>
      <c r="EC258" s="115"/>
      <c r="ED258" s="115"/>
      <c r="EE258" s="115"/>
      <c r="EF258" s="115"/>
      <c r="EG258" s="115"/>
      <c r="EH258" s="115"/>
      <c r="EI258" s="115"/>
      <c r="EJ258" s="115"/>
      <c r="EK258" s="115"/>
      <c r="EL258" s="115"/>
      <c r="EM258" s="115"/>
      <c r="EN258" s="115"/>
      <c r="EO258" s="115"/>
      <c r="EP258" s="115"/>
      <c r="EQ258" s="115"/>
      <c r="ER258" s="115"/>
      <c r="ES258" s="115"/>
      <c r="ET258" s="115"/>
      <c r="EU258" s="115"/>
      <c r="EV258" s="115"/>
      <c r="EW258" s="115"/>
      <c r="EX258" s="115"/>
      <c r="EY258" s="115"/>
      <c r="EZ258" s="115"/>
      <c r="FA258" s="115"/>
      <c r="FB258" s="115"/>
      <c r="FC258" s="115"/>
      <c r="FD258" s="115"/>
      <c r="FE258" s="115"/>
      <c r="FF258" s="115"/>
      <c r="FG258" s="115"/>
      <c r="FH258" s="115"/>
      <c r="FI258" s="115"/>
      <c r="FJ258" s="115"/>
      <c r="FK258" s="115"/>
      <c r="FL258" s="115"/>
      <c r="FM258" s="115"/>
      <c r="FN258" s="115"/>
      <c r="FO258" s="115"/>
      <c r="FP258" s="115"/>
      <c r="FQ258" s="115"/>
      <c r="FR258" s="115"/>
      <c r="FS258" s="115"/>
      <c r="FT258" s="115"/>
      <c r="FU258" s="115"/>
      <c r="FV258" s="115"/>
      <c r="FW258" s="115"/>
      <c r="FX258" s="115"/>
      <c r="FY258" s="115"/>
      <c r="FZ258" s="115"/>
      <c r="GA258" s="115"/>
      <c r="GB258" s="115"/>
      <c r="GC258" s="115"/>
      <c r="GD258" s="115"/>
      <c r="GE258" s="115"/>
      <c r="GF258" s="115"/>
      <c r="GG258" s="115"/>
      <c r="GH258" s="115"/>
      <c r="GI258" s="115"/>
      <c r="GJ258" s="115"/>
      <c r="GK258" s="115"/>
      <c r="GL258" s="115"/>
      <c r="GM258" s="115"/>
      <c r="GN258" s="115"/>
      <c r="GO258" s="115"/>
      <c r="GP258" s="115"/>
      <c r="GQ258" s="115"/>
      <c r="GR258" s="115"/>
      <c r="GS258" s="115"/>
      <c r="GT258" s="115"/>
      <c r="GU258" s="115"/>
      <c r="GV258" s="115"/>
      <c r="GW258" s="115"/>
      <c r="GX258" s="115"/>
      <c r="GY258" s="115"/>
      <c r="GZ258" s="115"/>
      <c r="HA258" s="115"/>
      <c r="HB258" s="115"/>
      <c r="HC258" s="115"/>
      <c r="HD258" s="115"/>
      <c r="HE258" s="115"/>
      <c r="HF258" s="115"/>
      <c r="HG258" s="115"/>
      <c r="HH258" s="115"/>
      <c r="HI258" s="115"/>
      <c r="HJ258" s="115"/>
      <c r="HK258" s="115"/>
      <c r="HL258" s="115"/>
      <c r="HM258" s="115"/>
      <c r="HN258" s="115"/>
      <c r="HO258" s="115"/>
      <c r="HP258" s="115"/>
      <c r="HQ258" s="115"/>
      <c r="HR258" s="115"/>
      <c r="HS258" s="115"/>
      <c r="HT258" s="115"/>
      <c r="HU258" s="115"/>
      <c r="HV258" s="115"/>
      <c r="HW258" s="115"/>
      <c r="HX258" s="115"/>
      <c r="HY258" s="115"/>
      <c r="HZ258" s="115"/>
      <c r="IA258" s="115"/>
      <c r="IB258" s="115"/>
      <c r="IC258" s="115"/>
      <c r="ID258" s="115"/>
      <c r="IE258" s="115"/>
      <c r="IF258" s="115"/>
      <c r="IG258" s="115"/>
      <c r="IH258" s="115"/>
      <c r="II258" s="115"/>
      <c r="IJ258" s="115"/>
      <c r="IK258" s="115"/>
      <c r="IL258" s="115"/>
      <c r="IM258" s="115"/>
      <c r="IN258" s="115"/>
      <c r="IO258" s="115"/>
      <c r="IP258" s="115"/>
      <c r="IQ258" s="115"/>
      <c r="IR258" s="115"/>
      <c r="IS258" s="115"/>
      <c r="IT258" s="115"/>
      <c r="IU258" s="115"/>
      <c r="IV258" s="115"/>
      <c r="IW258" s="115"/>
      <c r="IX258" s="115"/>
      <c r="IY258" s="115"/>
      <c r="IZ258" s="115"/>
    </row>
    <row r="259" spans="1:260" x14ac:dyDescent="0.2">
      <c r="A259" s="124"/>
      <c r="B259" s="104"/>
      <c r="C259" s="104"/>
      <c r="D259" s="104"/>
      <c r="E259" s="146"/>
      <c r="F259" s="86"/>
      <c r="G259" s="147"/>
      <c r="H259" s="125"/>
      <c r="I259" s="125" t="str">
        <f t="shared" ref="I259:I322" si="15">LEFT($H259,2)</f>
        <v/>
      </c>
      <c r="J259" s="125" t="str">
        <f t="shared" ref="J259:J322" si="16">RIGHT($H259,2)</f>
        <v/>
      </c>
      <c r="K259" s="213"/>
      <c r="L259" s="125"/>
      <c r="M259" s="125"/>
      <c r="N259" s="125"/>
      <c r="O259" s="148"/>
      <c r="P259" s="148"/>
      <c r="Q259" s="148"/>
      <c r="R259" s="87"/>
      <c r="S259" s="149"/>
      <c r="T259" s="150"/>
      <c r="U259" s="151"/>
      <c r="V259" s="125"/>
      <c r="W259" s="125"/>
      <c r="X259" s="125"/>
    </row>
    <row r="260" spans="1:260" s="20" customFormat="1" x14ac:dyDescent="0.2">
      <c r="A260" s="124"/>
      <c r="B260" s="104"/>
      <c r="C260" s="104"/>
      <c r="D260" s="104"/>
      <c r="E260" s="146"/>
      <c r="F260" s="86"/>
      <c r="G260" s="147"/>
      <c r="H260" s="125"/>
      <c r="I260" s="125" t="str">
        <f t="shared" si="15"/>
        <v/>
      </c>
      <c r="J260" s="125" t="str">
        <f t="shared" si="16"/>
        <v/>
      </c>
      <c r="K260" s="213"/>
      <c r="L260" s="125"/>
      <c r="M260" s="125"/>
      <c r="N260" s="125"/>
      <c r="O260" s="148"/>
      <c r="P260" s="148"/>
      <c r="Q260" s="148"/>
      <c r="R260" s="87"/>
      <c r="S260" s="149"/>
      <c r="T260" s="150"/>
      <c r="U260" s="151"/>
      <c r="V260" s="125"/>
      <c r="W260" s="125"/>
      <c r="X260" s="125"/>
    </row>
    <row r="261" spans="1:260" s="20" customFormat="1" x14ac:dyDescent="0.2">
      <c r="A261" s="124"/>
      <c r="B261" s="103"/>
      <c r="C261" s="103"/>
      <c r="D261" s="103"/>
      <c r="E261" s="103"/>
      <c r="F261" s="84"/>
      <c r="G261" s="85"/>
      <c r="H261" s="125"/>
      <c r="I261" s="125" t="str">
        <f t="shared" si="15"/>
        <v/>
      </c>
      <c r="J261" s="125" t="str">
        <f t="shared" si="16"/>
        <v/>
      </c>
      <c r="K261" s="213"/>
      <c r="L261" s="125"/>
      <c r="M261" s="125"/>
      <c r="N261" s="125"/>
      <c r="O261" s="87"/>
      <c r="P261" s="87"/>
      <c r="Q261" s="87"/>
      <c r="R261" s="126"/>
      <c r="S261" s="125"/>
      <c r="T261" s="125"/>
      <c r="U261" s="125"/>
      <c r="V261" s="125"/>
      <c r="W261" s="125"/>
      <c r="X261" s="125"/>
    </row>
    <row r="262" spans="1:260" x14ac:dyDescent="0.2">
      <c r="A262" s="124"/>
      <c r="B262" s="104"/>
      <c r="C262" s="104"/>
      <c r="D262" s="104"/>
      <c r="E262" s="146"/>
      <c r="F262" s="86"/>
      <c r="G262" s="152"/>
      <c r="H262" s="125"/>
      <c r="I262" s="125" t="str">
        <f t="shared" si="15"/>
        <v/>
      </c>
      <c r="J262" s="125" t="str">
        <f t="shared" si="16"/>
        <v/>
      </c>
      <c r="K262" s="213"/>
      <c r="L262" s="125"/>
      <c r="M262" s="125"/>
      <c r="N262" s="125"/>
      <c r="O262" s="148"/>
      <c r="P262" s="148"/>
      <c r="Q262" s="148"/>
      <c r="R262" s="87"/>
      <c r="S262" s="149"/>
      <c r="T262" s="150"/>
      <c r="U262" s="151"/>
      <c r="V262" s="125"/>
      <c r="W262" s="125"/>
      <c r="X262" s="125"/>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20"/>
      <c r="DI262" s="20"/>
      <c r="DJ262" s="20"/>
      <c r="DK262" s="20"/>
      <c r="DL262" s="20"/>
      <c r="DM262" s="20"/>
      <c r="DN262" s="20"/>
      <c r="DO262" s="20"/>
      <c r="DP262" s="20"/>
      <c r="DQ262" s="20"/>
      <c r="DR262" s="20"/>
      <c r="DS262" s="20"/>
      <c r="DT262" s="20"/>
      <c r="DU262" s="20"/>
      <c r="DV262" s="20"/>
      <c r="DW262" s="20"/>
      <c r="DX262" s="20"/>
      <c r="DY262" s="20"/>
      <c r="DZ262" s="20"/>
      <c r="EA262" s="20"/>
      <c r="EB262" s="20"/>
      <c r="EC262" s="20"/>
      <c r="ED262" s="20"/>
      <c r="EE262" s="20"/>
      <c r="EF262" s="20"/>
      <c r="EG262" s="20"/>
      <c r="EH262" s="20"/>
      <c r="EI262" s="20"/>
      <c r="EJ262" s="20"/>
      <c r="EK262" s="20"/>
      <c r="EL262" s="20"/>
      <c r="EM262" s="20"/>
      <c r="EN262" s="20"/>
      <c r="EO262" s="20"/>
      <c r="EP262" s="20"/>
      <c r="EQ262" s="20"/>
      <c r="ER262" s="20"/>
      <c r="ES262" s="20"/>
      <c r="ET262" s="20"/>
      <c r="EU262" s="20"/>
      <c r="EV262" s="20"/>
      <c r="EW262" s="20"/>
      <c r="EX262" s="20"/>
      <c r="EY262" s="20"/>
      <c r="EZ262" s="20"/>
      <c r="FA262" s="20"/>
      <c r="FB262" s="20"/>
      <c r="FC262" s="20"/>
      <c r="FD262" s="20"/>
      <c r="FE262" s="20"/>
      <c r="FF262" s="20"/>
      <c r="FG262" s="20"/>
      <c r="FH262" s="20"/>
      <c r="FI262" s="20"/>
      <c r="FJ262" s="20"/>
      <c r="FK262" s="20"/>
      <c r="FL262" s="20"/>
      <c r="FM262" s="20"/>
      <c r="FN262" s="20"/>
      <c r="FO262" s="20"/>
      <c r="FP262" s="20"/>
      <c r="FQ262" s="20"/>
      <c r="FR262" s="20"/>
      <c r="FS262" s="20"/>
      <c r="FT262" s="20"/>
      <c r="FU262" s="20"/>
      <c r="FV262" s="20"/>
      <c r="FW262" s="20"/>
      <c r="FX262" s="20"/>
      <c r="FY262" s="20"/>
      <c r="FZ262" s="20"/>
      <c r="GA262" s="20"/>
      <c r="GB262" s="20"/>
      <c r="GC262" s="20"/>
      <c r="GD262" s="20"/>
      <c r="GE262" s="20"/>
      <c r="GF262" s="20"/>
      <c r="GG262" s="20"/>
      <c r="GH262" s="20"/>
      <c r="GI262" s="20"/>
      <c r="GJ262" s="20"/>
      <c r="GK262" s="20"/>
      <c r="GL262" s="20"/>
      <c r="GM262" s="20"/>
      <c r="GN262" s="20"/>
      <c r="GO262" s="20"/>
      <c r="GP262" s="20"/>
      <c r="GQ262" s="20"/>
      <c r="GR262" s="20"/>
      <c r="GS262" s="20"/>
      <c r="GT262" s="20"/>
      <c r="GU262" s="20"/>
      <c r="GV262" s="20"/>
      <c r="GW262" s="20"/>
      <c r="GX262" s="20"/>
      <c r="GY262" s="20"/>
      <c r="GZ262" s="20"/>
      <c r="HA262" s="20"/>
      <c r="HB262" s="20"/>
      <c r="HC262" s="20"/>
      <c r="HD262" s="20"/>
      <c r="HE262" s="20"/>
      <c r="HF262" s="20"/>
      <c r="HG262" s="20"/>
      <c r="HH262" s="20"/>
      <c r="HI262" s="20"/>
      <c r="HJ262" s="20"/>
      <c r="HK262" s="20"/>
      <c r="HL262" s="20"/>
      <c r="HM262" s="20"/>
      <c r="HN262" s="20"/>
      <c r="HO262" s="20"/>
      <c r="HP262" s="20"/>
      <c r="HQ262" s="20"/>
      <c r="HR262" s="20"/>
      <c r="HS262" s="20"/>
      <c r="HT262" s="20"/>
      <c r="HU262" s="20"/>
      <c r="HV262" s="20"/>
      <c r="HW262" s="20"/>
      <c r="HX262" s="20"/>
      <c r="HY262" s="20"/>
      <c r="HZ262" s="20"/>
      <c r="IA262" s="20"/>
      <c r="IB262" s="20"/>
      <c r="IC262" s="20"/>
      <c r="ID262" s="20"/>
      <c r="IE262" s="20"/>
      <c r="IF262" s="20"/>
      <c r="IG262" s="20"/>
      <c r="IH262" s="20"/>
      <c r="II262" s="20"/>
      <c r="IJ262" s="20"/>
      <c r="IK262" s="20"/>
      <c r="IL262" s="20"/>
      <c r="IM262" s="20"/>
      <c r="IN262" s="20"/>
      <c r="IO262" s="20"/>
      <c r="IP262" s="20"/>
      <c r="IQ262" s="20"/>
      <c r="IR262" s="20"/>
      <c r="IS262" s="20"/>
      <c r="IT262" s="20"/>
      <c r="IU262" s="20"/>
      <c r="IV262" s="20"/>
      <c r="IW262" s="20"/>
      <c r="IX262" s="20"/>
      <c r="IY262" s="20"/>
      <c r="IZ262" s="20"/>
    </row>
    <row r="263" spans="1:260" x14ac:dyDescent="0.2">
      <c r="A263" s="124"/>
      <c r="B263" s="103"/>
      <c r="C263" s="103"/>
      <c r="D263" s="103"/>
      <c r="E263" s="103"/>
      <c r="F263" s="84"/>
      <c r="G263" s="85"/>
      <c r="H263" s="125"/>
      <c r="I263" s="125" t="str">
        <f t="shared" si="15"/>
        <v/>
      </c>
      <c r="J263" s="125" t="str">
        <f t="shared" si="16"/>
        <v/>
      </c>
      <c r="K263" s="213"/>
      <c r="L263" s="125"/>
      <c r="M263" s="125"/>
      <c r="N263" s="125"/>
      <c r="O263" s="87"/>
      <c r="P263" s="87"/>
      <c r="Q263" s="87"/>
      <c r="R263" s="126"/>
      <c r="S263" s="125"/>
      <c r="T263" s="125"/>
      <c r="U263" s="125"/>
      <c r="V263" s="125"/>
      <c r="W263" s="125"/>
      <c r="X263" s="125"/>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20"/>
      <c r="DI263" s="20"/>
      <c r="DJ263" s="20"/>
      <c r="DK263" s="20"/>
      <c r="DL263" s="20"/>
      <c r="DM263" s="20"/>
      <c r="DN263" s="20"/>
      <c r="DO263" s="20"/>
      <c r="DP263" s="20"/>
      <c r="DQ263" s="20"/>
      <c r="DR263" s="20"/>
      <c r="DS263" s="20"/>
      <c r="DT263" s="20"/>
      <c r="DU263" s="20"/>
      <c r="DV263" s="20"/>
      <c r="DW263" s="20"/>
      <c r="DX263" s="20"/>
      <c r="DY263" s="20"/>
      <c r="DZ263" s="20"/>
      <c r="EA263" s="20"/>
      <c r="EB263" s="20"/>
      <c r="EC263" s="20"/>
      <c r="ED263" s="20"/>
      <c r="EE263" s="20"/>
      <c r="EF263" s="20"/>
      <c r="EG263" s="20"/>
      <c r="EH263" s="20"/>
      <c r="EI263" s="20"/>
      <c r="EJ263" s="20"/>
      <c r="EK263" s="20"/>
      <c r="EL263" s="20"/>
      <c r="EM263" s="20"/>
      <c r="EN263" s="20"/>
      <c r="EO263" s="20"/>
      <c r="EP263" s="20"/>
      <c r="EQ263" s="20"/>
      <c r="ER263" s="20"/>
      <c r="ES263" s="20"/>
      <c r="ET263" s="20"/>
      <c r="EU263" s="20"/>
      <c r="EV263" s="20"/>
      <c r="EW263" s="20"/>
      <c r="EX263" s="20"/>
      <c r="EY263" s="20"/>
      <c r="EZ263" s="20"/>
      <c r="FA263" s="20"/>
      <c r="FB263" s="20"/>
      <c r="FC263" s="20"/>
      <c r="FD263" s="20"/>
      <c r="FE263" s="20"/>
      <c r="FF263" s="20"/>
      <c r="FG263" s="20"/>
      <c r="FH263" s="20"/>
      <c r="FI263" s="20"/>
      <c r="FJ263" s="20"/>
      <c r="FK263" s="20"/>
      <c r="FL263" s="20"/>
      <c r="FM263" s="20"/>
      <c r="FN263" s="20"/>
      <c r="FO263" s="20"/>
      <c r="FP263" s="20"/>
      <c r="FQ263" s="20"/>
      <c r="FR263" s="20"/>
      <c r="FS263" s="20"/>
      <c r="FT263" s="20"/>
      <c r="FU263" s="20"/>
      <c r="FV263" s="20"/>
      <c r="FW263" s="20"/>
      <c r="FX263" s="20"/>
      <c r="FY263" s="20"/>
      <c r="FZ263" s="20"/>
      <c r="GA263" s="20"/>
      <c r="GB263" s="20"/>
      <c r="GC263" s="20"/>
      <c r="GD263" s="20"/>
      <c r="GE263" s="20"/>
      <c r="GF263" s="20"/>
      <c r="GG263" s="20"/>
      <c r="GH263" s="20"/>
      <c r="GI263" s="20"/>
      <c r="GJ263" s="20"/>
      <c r="GK263" s="20"/>
      <c r="GL263" s="20"/>
      <c r="GM263" s="20"/>
      <c r="GN263" s="20"/>
      <c r="GO263" s="20"/>
      <c r="GP263" s="20"/>
      <c r="GQ263" s="20"/>
      <c r="GR263" s="20"/>
      <c r="GS263" s="20"/>
      <c r="GT263" s="20"/>
      <c r="GU263" s="20"/>
      <c r="GV263" s="20"/>
      <c r="GW263" s="20"/>
      <c r="GX263" s="20"/>
      <c r="GY263" s="20"/>
      <c r="GZ263" s="20"/>
      <c r="HA263" s="20"/>
      <c r="HB263" s="20"/>
      <c r="HC263" s="20"/>
      <c r="HD263" s="20"/>
      <c r="HE263" s="20"/>
      <c r="HF263" s="20"/>
      <c r="HG263" s="20"/>
      <c r="HH263" s="20"/>
      <c r="HI263" s="20"/>
      <c r="HJ263" s="20"/>
      <c r="HK263" s="20"/>
      <c r="HL263" s="20"/>
      <c r="HM263" s="20"/>
      <c r="HN263" s="20"/>
      <c r="HO263" s="20"/>
      <c r="HP263" s="20"/>
      <c r="HQ263" s="20"/>
      <c r="HR263" s="20"/>
      <c r="HS263" s="20"/>
      <c r="HT263" s="20"/>
      <c r="HU263" s="20"/>
      <c r="HV263" s="20"/>
      <c r="HW263" s="20"/>
      <c r="HX263" s="20"/>
      <c r="HY263" s="20"/>
      <c r="HZ263" s="20"/>
      <c r="IA263" s="20"/>
      <c r="IB263" s="20"/>
      <c r="IC263" s="20"/>
      <c r="ID263" s="20"/>
      <c r="IE263" s="20"/>
      <c r="IF263" s="20"/>
      <c r="IG263" s="20"/>
      <c r="IH263" s="20"/>
      <c r="II263" s="20"/>
      <c r="IJ263" s="20"/>
      <c r="IK263" s="20"/>
      <c r="IL263" s="20"/>
      <c r="IM263" s="20"/>
      <c r="IN263" s="20"/>
      <c r="IO263" s="20"/>
      <c r="IP263" s="20"/>
      <c r="IQ263" s="20"/>
      <c r="IR263" s="20"/>
      <c r="IS263" s="20"/>
      <c r="IT263" s="20"/>
      <c r="IU263" s="20"/>
      <c r="IV263" s="20"/>
      <c r="IW263" s="20"/>
      <c r="IX263" s="20"/>
      <c r="IY263" s="20"/>
      <c r="IZ263" s="20"/>
    </row>
    <row r="264" spans="1:260" s="20" customFormat="1" x14ac:dyDescent="0.2">
      <c r="A264" s="124"/>
      <c r="B264" s="104"/>
      <c r="C264" s="104"/>
      <c r="D264" s="104"/>
      <c r="E264" s="146"/>
      <c r="F264" s="86"/>
      <c r="G264" s="147"/>
      <c r="H264" s="125"/>
      <c r="I264" s="125" t="str">
        <f t="shared" si="15"/>
        <v/>
      </c>
      <c r="J264" s="125" t="str">
        <f t="shared" si="16"/>
        <v/>
      </c>
      <c r="K264" s="213"/>
      <c r="L264" s="125"/>
      <c r="M264" s="125"/>
      <c r="N264" s="125"/>
      <c r="O264" s="148"/>
      <c r="P264" s="148"/>
      <c r="Q264" s="148"/>
      <c r="R264" s="87"/>
      <c r="S264" s="149"/>
      <c r="T264" s="150"/>
      <c r="U264" s="151"/>
      <c r="V264" s="125"/>
      <c r="W264" s="125"/>
      <c r="X264" s="125"/>
    </row>
    <row r="265" spans="1:260" x14ac:dyDescent="0.2">
      <c r="A265" s="124"/>
      <c r="B265" s="103"/>
      <c r="C265" s="103"/>
      <c r="D265" s="103"/>
      <c r="E265" s="103"/>
      <c r="F265" s="84"/>
      <c r="G265" s="85"/>
      <c r="H265" s="125"/>
      <c r="I265" s="125" t="str">
        <f t="shared" si="15"/>
        <v/>
      </c>
      <c r="J265" s="125" t="str">
        <f t="shared" si="16"/>
        <v/>
      </c>
      <c r="K265" s="213"/>
      <c r="L265" s="125"/>
      <c r="M265" s="125"/>
      <c r="N265" s="125"/>
      <c r="O265" s="87"/>
      <c r="P265" s="87"/>
      <c r="Q265" s="87"/>
      <c r="R265" s="126"/>
      <c r="S265" s="125"/>
      <c r="T265" s="125"/>
      <c r="U265" s="125"/>
      <c r="V265" s="125"/>
      <c r="W265" s="125"/>
      <c r="X265" s="125"/>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c r="EN265" s="20"/>
      <c r="EO265" s="20"/>
      <c r="EP265" s="20"/>
      <c r="EQ265" s="20"/>
      <c r="ER265" s="20"/>
      <c r="ES265" s="20"/>
      <c r="ET265" s="20"/>
      <c r="EU265" s="20"/>
      <c r="EV265" s="20"/>
      <c r="EW265" s="20"/>
      <c r="EX265" s="20"/>
      <c r="EY265" s="20"/>
      <c r="EZ265" s="20"/>
      <c r="FA265" s="20"/>
      <c r="FB265" s="20"/>
      <c r="FC265" s="20"/>
      <c r="FD265" s="20"/>
      <c r="FE265" s="20"/>
      <c r="FF265" s="20"/>
      <c r="FG265" s="20"/>
      <c r="FH265" s="20"/>
      <c r="FI265" s="20"/>
      <c r="FJ265" s="20"/>
      <c r="FK265" s="20"/>
      <c r="FL265" s="20"/>
      <c r="FM265" s="20"/>
      <c r="FN265" s="20"/>
      <c r="FO265" s="20"/>
      <c r="FP265" s="20"/>
      <c r="FQ265" s="20"/>
      <c r="FR265" s="20"/>
      <c r="FS265" s="20"/>
      <c r="FT265" s="20"/>
      <c r="FU265" s="20"/>
      <c r="FV265" s="20"/>
      <c r="FW265" s="20"/>
      <c r="FX265" s="20"/>
      <c r="FY265" s="20"/>
      <c r="FZ265" s="20"/>
      <c r="GA265" s="20"/>
      <c r="GB265" s="20"/>
      <c r="GC265" s="20"/>
      <c r="GD265" s="20"/>
      <c r="GE265" s="20"/>
      <c r="GF265" s="20"/>
      <c r="GG265" s="20"/>
      <c r="GH265" s="20"/>
      <c r="GI265" s="20"/>
      <c r="GJ265" s="20"/>
      <c r="GK265" s="20"/>
      <c r="GL265" s="20"/>
      <c r="GM265" s="20"/>
      <c r="GN265" s="20"/>
      <c r="GO265" s="20"/>
      <c r="GP265" s="20"/>
      <c r="GQ265" s="20"/>
      <c r="GR265" s="20"/>
      <c r="GS265" s="20"/>
      <c r="GT265" s="20"/>
      <c r="GU265" s="20"/>
      <c r="GV265" s="20"/>
      <c r="GW265" s="20"/>
      <c r="GX265" s="20"/>
      <c r="GY265" s="20"/>
      <c r="GZ265" s="20"/>
      <c r="HA265" s="20"/>
      <c r="HB265" s="20"/>
      <c r="HC265" s="20"/>
      <c r="HD265" s="20"/>
      <c r="HE265" s="20"/>
      <c r="HF265" s="20"/>
      <c r="HG265" s="20"/>
      <c r="HH265" s="20"/>
      <c r="HI265" s="20"/>
      <c r="HJ265" s="20"/>
      <c r="HK265" s="20"/>
      <c r="HL265" s="20"/>
      <c r="HM265" s="20"/>
      <c r="HN265" s="20"/>
      <c r="HO265" s="20"/>
      <c r="HP265" s="20"/>
      <c r="HQ265" s="20"/>
      <c r="HR265" s="20"/>
      <c r="HS265" s="20"/>
      <c r="HT265" s="20"/>
      <c r="HU265" s="20"/>
      <c r="HV265" s="20"/>
      <c r="HW265" s="20"/>
      <c r="HX265" s="20"/>
      <c r="HY265" s="20"/>
      <c r="HZ265" s="20"/>
      <c r="IA265" s="20"/>
      <c r="IB265" s="20"/>
      <c r="IC265" s="20"/>
      <c r="ID265" s="20"/>
      <c r="IE265" s="20"/>
      <c r="IF265" s="20"/>
      <c r="IG265" s="20"/>
      <c r="IH265" s="20"/>
      <c r="II265" s="20"/>
      <c r="IJ265" s="20"/>
      <c r="IK265" s="20"/>
      <c r="IL265" s="20"/>
      <c r="IM265" s="20"/>
      <c r="IN265" s="20"/>
      <c r="IO265" s="20"/>
      <c r="IP265" s="20"/>
      <c r="IQ265" s="20"/>
      <c r="IR265" s="20"/>
      <c r="IS265" s="20"/>
      <c r="IT265" s="20"/>
      <c r="IU265" s="20"/>
      <c r="IV265" s="20"/>
      <c r="IW265" s="20"/>
      <c r="IX265" s="20"/>
      <c r="IY265" s="20"/>
      <c r="IZ265" s="20"/>
    </row>
    <row r="266" spans="1:260" x14ac:dyDescent="0.2">
      <c r="A266" s="124"/>
      <c r="B266" s="104"/>
      <c r="C266" s="104"/>
      <c r="D266" s="104"/>
      <c r="E266" s="146"/>
      <c r="F266" s="86"/>
      <c r="G266" s="147"/>
      <c r="H266" s="125"/>
      <c r="I266" s="125" t="str">
        <f t="shared" si="15"/>
        <v/>
      </c>
      <c r="J266" s="125" t="str">
        <f t="shared" si="16"/>
        <v/>
      </c>
      <c r="K266" s="213"/>
      <c r="L266" s="125"/>
      <c r="M266" s="125"/>
      <c r="N266" s="125"/>
      <c r="O266" s="148"/>
      <c r="P266" s="148"/>
      <c r="Q266" s="148"/>
      <c r="R266" s="87"/>
      <c r="S266" s="149"/>
      <c r="T266" s="150"/>
      <c r="U266" s="151"/>
      <c r="V266" s="125"/>
      <c r="W266" s="125"/>
      <c r="X266" s="125"/>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c r="EF266" s="20"/>
      <c r="EG266" s="20"/>
      <c r="EH266" s="20"/>
      <c r="EI266" s="20"/>
      <c r="EJ266" s="20"/>
      <c r="EK266" s="20"/>
      <c r="EL266" s="20"/>
      <c r="EM266" s="20"/>
      <c r="EN266" s="20"/>
      <c r="EO266" s="20"/>
      <c r="EP266" s="20"/>
      <c r="EQ266" s="20"/>
      <c r="ER266" s="20"/>
      <c r="ES266" s="20"/>
      <c r="ET266" s="20"/>
      <c r="EU266" s="20"/>
      <c r="EV266" s="20"/>
      <c r="EW266" s="20"/>
      <c r="EX266" s="20"/>
      <c r="EY266" s="20"/>
      <c r="EZ266" s="20"/>
      <c r="FA266" s="20"/>
      <c r="FB266" s="20"/>
      <c r="FC266" s="20"/>
      <c r="FD266" s="20"/>
      <c r="FE266" s="20"/>
      <c r="FF266" s="20"/>
      <c r="FG266" s="20"/>
      <c r="FH266" s="20"/>
      <c r="FI266" s="20"/>
      <c r="FJ266" s="20"/>
      <c r="FK266" s="20"/>
      <c r="FL266" s="20"/>
      <c r="FM266" s="20"/>
      <c r="FN266" s="20"/>
      <c r="FO266" s="20"/>
      <c r="FP266" s="20"/>
      <c r="FQ266" s="20"/>
      <c r="FR266" s="20"/>
      <c r="FS266" s="20"/>
      <c r="FT266" s="20"/>
      <c r="FU266" s="20"/>
      <c r="FV266" s="20"/>
      <c r="FW266" s="20"/>
      <c r="FX266" s="20"/>
      <c r="FY266" s="20"/>
      <c r="FZ266" s="20"/>
      <c r="GA266" s="20"/>
      <c r="GB266" s="20"/>
      <c r="GC266" s="20"/>
      <c r="GD266" s="20"/>
      <c r="GE266" s="20"/>
      <c r="GF266" s="20"/>
      <c r="GG266" s="20"/>
      <c r="GH266" s="20"/>
      <c r="GI266" s="20"/>
      <c r="GJ266" s="20"/>
      <c r="GK266" s="20"/>
      <c r="GL266" s="20"/>
      <c r="GM266" s="20"/>
      <c r="GN266" s="20"/>
      <c r="GO266" s="20"/>
      <c r="GP266" s="20"/>
      <c r="GQ266" s="20"/>
      <c r="GR266" s="20"/>
      <c r="GS266" s="20"/>
      <c r="GT266" s="20"/>
      <c r="GU266" s="20"/>
      <c r="GV266" s="20"/>
      <c r="GW266" s="20"/>
      <c r="GX266" s="20"/>
      <c r="GY266" s="20"/>
      <c r="GZ266" s="20"/>
      <c r="HA266" s="20"/>
      <c r="HB266" s="20"/>
      <c r="HC266" s="20"/>
      <c r="HD266" s="20"/>
      <c r="HE266" s="20"/>
      <c r="HF266" s="20"/>
      <c r="HG266" s="20"/>
      <c r="HH266" s="20"/>
      <c r="HI266" s="20"/>
      <c r="HJ266" s="20"/>
      <c r="HK266" s="20"/>
      <c r="HL266" s="20"/>
      <c r="HM266" s="20"/>
      <c r="HN266" s="20"/>
      <c r="HO266" s="20"/>
      <c r="HP266" s="20"/>
      <c r="HQ266" s="20"/>
      <c r="HR266" s="20"/>
      <c r="HS266" s="20"/>
      <c r="HT266" s="20"/>
      <c r="HU266" s="20"/>
      <c r="HV266" s="20"/>
      <c r="HW266" s="20"/>
      <c r="HX266" s="20"/>
      <c r="HY266" s="20"/>
      <c r="HZ266" s="20"/>
      <c r="IA266" s="20"/>
      <c r="IB266" s="20"/>
      <c r="IC266" s="20"/>
      <c r="ID266" s="20"/>
      <c r="IE266" s="20"/>
      <c r="IF266" s="20"/>
      <c r="IG266" s="20"/>
      <c r="IH266" s="20"/>
      <c r="II266" s="20"/>
      <c r="IJ266" s="20"/>
      <c r="IK266" s="20"/>
      <c r="IL266" s="20"/>
      <c r="IM266" s="20"/>
      <c r="IN266" s="20"/>
      <c r="IO266" s="20"/>
      <c r="IP266" s="20"/>
      <c r="IQ266" s="20"/>
      <c r="IR266" s="20"/>
      <c r="IS266" s="20"/>
      <c r="IT266" s="20"/>
      <c r="IU266" s="20"/>
      <c r="IV266" s="20"/>
      <c r="IW266" s="20"/>
      <c r="IX266" s="20"/>
      <c r="IY266" s="20"/>
      <c r="IZ266" s="20"/>
    </row>
    <row r="267" spans="1:260" s="20" customFormat="1" x14ac:dyDescent="0.2">
      <c r="A267" s="124"/>
      <c r="B267" s="104"/>
      <c r="C267" s="104"/>
      <c r="D267" s="104"/>
      <c r="E267" s="146"/>
      <c r="F267" s="86"/>
      <c r="G267" s="152"/>
      <c r="H267" s="125"/>
      <c r="I267" s="125" t="str">
        <f t="shared" si="15"/>
        <v/>
      </c>
      <c r="J267" s="125" t="str">
        <f t="shared" si="16"/>
        <v/>
      </c>
      <c r="K267" s="213"/>
      <c r="L267" s="125"/>
      <c r="M267" s="125"/>
      <c r="N267" s="125"/>
      <c r="O267" s="148"/>
      <c r="P267" s="148"/>
      <c r="Q267" s="148"/>
      <c r="R267" s="87"/>
      <c r="S267" s="149"/>
      <c r="T267" s="150"/>
      <c r="U267" s="151"/>
      <c r="V267" s="125"/>
      <c r="W267" s="125"/>
      <c r="X267" s="125"/>
    </row>
    <row r="268" spans="1:260" x14ac:dyDescent="0.2">
      <c r="A268" s="124"/>
      <c r="B268" s="104"/>
      <c r="C268" s="104"/>
      <c r="D268" s="104"/>
      <c r="E268" s="146"/>
      <c r="F268" s="86"/>
      <c r="G268" s="147"/>
      <c r="H268" s="125"/>
      <c r="I268" s="125" t="str">
        <f t="shared" si="15"/>
        <v/>
      </c>
      <c r="J268" s="125" t="str">
        <f t="shared" si="16"/>
        <v/>
      </c>
      <c r="K268" s="213"/>
      <c r="L268" s="125"/>
      <c r="M268" s="125"/>
      <c r="N268" s="125"/>
      <c r="O268" s="148"/>
      <c r="P268" s="148"/>
      <c r="Q268" s="148"/>
      <c r="R268" s="87"/>
      <c r="S268" s="149"/>
      <c r="T268" s="150"/>
      <c r="U268" s="151"/>
      <c r="V268" s="125"/>
      <c r="W268" s="125"/>
      <c r="X268" s="125"/>
    </row>
    <row r="269" spans="1:260" s="20" customFormat="1" x14ac:dyDescent="0.2">
      <c r="A269" s="124"/>
      <c r="B269" s="103"/>
      <c r="C269" s="103"/>
      <c r="D269" s="103"/>
      <c r="E269" s="103"/>
      <c r="F269" s="84"/>
      <c r="G269" s="85"/>
      <c r="H269" s="125"/>
      <c r="I269" s="125" t="str">
        <f t="shared" si="15"/>
        <v/>
      </c>
      <c r="J269" s="125" t="str">
        <f t="shared" si="16"/>
        <v/>
      </c>
      <c r="K269" s="213"/>
      <c r="L269" s="125"/>
      <c r="M269" s="125"/>
      <c r="N269" s="125"/>
      <c r="O269" s="87"/>
      <c r="P269" s="87"/>
      <c r="Q269" s="87"/>
      <c r="R269" s="126"/>
      <c r="S269" s="125"/>
      <c r="T269" s="125"/>
      <c r="U269" s="125"/>
      <c r="V269" s="125"/>
      <c r="W269" s="125"/>
      <c r="X269" s="125"/>
    </row>
    <row r="270" spans="1:260" x14ac:dyDescent="0.2">
      <c r="A270" s="124"/>
      <c r="B270" s="103"/>
      <c r="C270" s="103"/>
      <c r="D270" s="103"/>
      <c r="E270" s="103"/>
      <c r="F270" s="84"/>
      <c r="G270" s="126"/>
      <c r="H270" s="125"/>
      <c r="I270" s="125" t="str">
        <f t="shared" si="15"/>
        <v/>
      </c>
      <c r="J270" s="125" t="str">
        <f t="shared" si="16"/>
        <v/>
      </c>
      <c r="K270" s="213"/>
      <c r="L270" s="125"/>
      <c r="M270" s="125"/>
      <c r="N270" s="125"/>
      <c r="O270" s="87"/>
      <c r="P270" s="87"/>
      <c r="Q270" s="87"/>
      <c r="R270" s="126"/>
      <c r="S270" s="125"/>
      <c r="T270" s="125"/>
      <c r="U270" s="125"/>
      <c r="V270" s="125"/>
      <c r="W270" s="125"/>
      <c r="X270" s="125"/>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c r="DZ270" s="20"/>
      <c r="EA270" s="20"/>
      <c r="EB270" s="20"/>
      <c r="EC270" s="20"/>
      <c r="ED270" s="20"/>
      <c r="EE270" s="20"/>
      <c r="EF270" s="20"/>
      <c r="EG270" s="20"/>
      <c r="EH270" s="20"/>
      <c r="EI270" s="20"/>
      <c r="EJ270" s="20"/>
      <c r="EK270" s="20"/>
      <c r="EL270" s="20"/>
      <c r="EM270" s="20"/>
      <c r="EN270" s="20"/>
      <c r="EO270" s="20"/>
      <c r="EP270" s="20"/>
      <c r="EQ270" s="20"/>
      <c r="ER270" s="20"/>
      <c r="ES270" s="20"/>
      <c r="ET270" s="20"/>
      <c r="EU270" s="20"/>
      <c r="EV270" s="20"/>
      <c r="EW270" s="20"/>
      <c r="EX270" s="20"/>
      <c r="EY270" s="20"/>
      <c r="EZ270" s="20"/>
      <c r="FA270" s="20"/>
      <c r="FB270" s="20"/>
      <c r="FC270" s="20"/>
      <c r="FD270" s="20"/>
      <c r="FE270" s="20"/>
      <c r="FF270" s="20"/>
      <c r="FG270" s="20"/>
      <c r="FH270" s="20"/>
      <c r="FI270" s="20"/>
      <c r="FJ270" s="20"/>
      <c r="FK270" s="20"/>
      <c r="FL270" s="20"/>
      <c r="FM270" s="20"/>
      <c r="FN270" s="20"/>
      <c r="FO270" s="20"/>
      <c r="FP270" s="20"/>
      <c r="FQ270" s="20"/>
      <c r="FR270" s="20"/>
      <c r="FS270" s="20"/>
      <c r="FT270" s="20"/>
      <c r="FU270" s="20"/>
      <c r="FV270" s="20"/>
      <c r="FW270" s="20"/>
      <c r="FX270" s="20"/>
      <c r="FY270" s="20"/>
      <c r="FZ270" s="20"/>
      <c r="GA270" s="20"/>
      <c r="GB270" s="20"/>
      <c r="GC270" s="20"/>
      <c r="GD270" s="20"/>
      <c r="GE270" s="20"/>
      <c r="GF270" s="20"/>
      <c r="GG270" s="20"/>
      <c r="GH270" s="20"/>
      <c r="GI270" s="20"/>
      <c r="GJ270" s="20"/>
      <c r="GK270" s="20"/>
      <c r="GL270" s="20"/>
      <c r="GM270" s="20"/>
      <c r="GN270" s="20"/>
      <c r="GO270" s="20"/>
      <c r="GP270" s="20"/>
      <c r="GQ270" s="20"/>
      <c r="GR270" s="20"/>
      <c r="GS270" s="20"/>
      <c r="GT270" s="20"/>
      <c r="GU270" s="20"/>
      <c r="GV270" s="20"/>
      <c r="GW270" s="20"/>
      <c r="GX270" s="20"/>
      <c r="GY270" s="20"/>
      <c r="GZ270" s="20"/>
      <c r="HA270" s="20"/>
      <c r="HB270" s="20"/>
      <c r="HC270" s="20"/>
      <c r="HD270" s="20"/>
      <c r="HE270" s="20"/>
      <c r="HF270" s="20"/>
      <c r="HG270" s="20"/>
      <c r="HH270" s="20"/>
      <c r="HI270" s="20"/>
      <c r="HJ270" s="20"/>
      <c r="HK270" s="20"/>
      <c r="HL270" s="20"/>
      <c r="HM270" s="20"/>
      <c r="HN270" s="20"/>
      <c r="HO270" s="20"/>
      <c r="HP270" s="20"/>
      <c r="HQ270" s="20"/>
      <c r="HR270" s="20"/>
      <c r="HS270" s="20"/>
      <c r="HT270" s="20"/>
      <c r="HU270" s="20"/>
      <c r="HV270" s="20"/>
      <c r="HW270" s="20"/>
      <c r="HX270" s="20"/>
      <c r="HY270" s="20"/>
      <c r="HZ270" s="20"/>
      <c r="IA270" s="20"/>
      <c r="IB270" s="20"/>
      <c r="IC270" s="20"/>
      <c r="ID270" s="20"/>
      <c r="IE270" s="20"/>
      <c r="IF270" s="20"/>
      <c r="IG270" s="20"/>
      <c r="IH270" s="20"/>
      <c r="II270" s="20"/>
      <c r="IJ270" s="20"/>
      <c r="IK270" s="20"/>
      <c r="IL270" s="20"/>
      <c r="IM270" s="20"/>
      <c r="IN270" s="20"/>
      <c r="IO270" s="20"/>
      <c r="IP270" s="20"/>
      <c r="IQ270" s="20"/>
      <c r="IR270" s="20"/>
      <c r="IS270" s="20"/>
      <c r="IT270" s="20"/>
      <c r="IU270" s="20"/>
      <c r="IV270" s="20"/>
      <c r="IW270" s="20"/>
      <c r="IX270" s="20"/>
      <c r="IY270" s="20"/>
      <c r="IZ270" s="20"/>
    </row>
    <row r="271" spans="1:260" s="20" customFormat="1" x14ac:dyDescent="0.2">
      <c r="A271" s="124"/>
      <c r="B271" s="104"/>
      <c r="C271" s="104"/>
      <c r="D271" s="104"/>
      <c r="E271" s="146"/>
      <c r="F271" s="86"/>
      <c r="G271" s="147"/>
      <c r="H271" s="125"/>
      <c r="I271" s="125" t="str">
        <f t="shared" si="15"/>
        <v/>
      </c>
      <c r="J271" s="125" t="str">
        <f t="shared" si="16"/>
        <v/>
      </c>
      <c r="K271" s="213"/>
      <c r="L271" s="125"/>
      <c r="M271" s="125"/>
      <c r="N271" s="125"/>
      <c r="O271" s="148"/>
      <c r="P271" s="148"/>
      <c r="Q271" s="148"/>
      <c r="R271" s="87"/>
      <c r="S271" s="149"/>
      <c r="T271" s="150"/>
      <c r="U271" s="151"/>
      <c r="V271" s="125"/>
      <c r="W271" s="125"/>
      <c r="X271" s="125"/>
    </row>
    <row r="272" spans="1:260" x14ac:dyDescent="0.2">
      <c r="A272" s="124"/>
      <c r="B272" s="104"/>
      <c r="C272" s="104"/>
      <c r="D272" s="104"/>
      <c r="E272" s="146"/>
      <c r="F272" s="86"/>
      <c r="G272" s="152"/>
      <c r="H272" s="125"/>
      <c r="I272" s="125" t="str">
        <f t="shared" si="15"/>
        <v/>
      </c>
      <c r="J272" s="125" t="str">
        <f t="shared" si="16"/>
        <v/>
      </c>
      <c r="K272" s="213"/>
      <c r="L272" s="125"/>
      <c r="M272" s="125"/>
      <c r="N272" s="125"/>
      <c r="O272" s="148"/>
      <c r="P272" s="148"/>
      <c r="Q272" s="148"/>
      <c r="R272" s="87"/>
      <c r="S272" s="149"/>
      <c r="T272" s="150"/>
      <c r="U272" s="151"/>
      <c r="V272" s="125"/>
      <c r="W272" s="125"/>
      <c r="X272" s="125"/>
    </row>
    <row r="273" spans="1:260" s="20" customFormat="1" x14ac:dyDescent="0.2">
      <c r="A273" s="124"/>
      <c r="B273" s="103"/>
      <c r="C273" s="103"/>
      <c r="D273" s="103"/>
      <c r="E273" s="103"/>
      <c r="F273" s="84"/>
      <c r="G273" s="126"/>
      <c r="H273" s="125"/>
      <c r="I273" s="125" t="str">
        <f t="shared" si="15"/>
        <v/>
      </c>
      <c r="J273" s="125" t="str">
        <f t="shared" si="16"/>
        <v/>
      </c>
      <c r="K273" s="213"/>
      <c r="L273" s="125"/>
      <c r="M273" s="125"/>
      <c r="N273" s="125"/>
      <c r="O273" s="87"/>
      <c r="P273" s="87"/>
      <c r="Q273" s="87"/>
      <c r="R273" s="126"/>
      <c r="S273" s="125"/>
      <c r="T273" s="125"/>
      <c r="U273" s="125"/>
      <c r="V273" s="125"/>
      <c r="W273" s="125"/>
      <c r="X273" s="125"/>
      <c r="Y273" s="128"/>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c r="DH273" s="115"/>
      <c r="DI273" s="115"/>
      <c r="DJ273" s="115"/>
      <c r="DK273" s="115"/>
      <c r="DL273" s="115"/>
      <c r="DM273" s="115"/>
      <c r="DN273" s="115"/>
      <c r="DO273" s="115"/>
      <c r="DP273" s="115"/>
      <c r="DQ273" s="115"/>
      <c r="DR273" s="115"/>
      <c r="DS273" s="115"/>
      <c r="DT273" s="115"/>
      <c r="DU273" s="115"/>
      <c r="DV273" s="115"/>
      <c r="DW273" s="115"/>
      <c r="DX273" s="115"/>
      <c r="DY273" s="115"/>
      <c r="DZ273" s="115"/>
      <c r="EA273" s="115"/>
      <c r="EB273" s="115"/>
      <c r="EC273" s="115"/>
      <c r="ED273" s="115"/>
      <c r="EE273" s="115"/>
      <c r="EF273" s="115"/>
      <c r="EG273" s="115"/>
      <c r="EH273" s="115"/>
      <c r="EI273" s="115"/>
      <c r="EJ273" s="115"/>
      <c r="EK273" s="115"/>
      <c r="EL273" s="115"/>
      <c r="EM273" s="115"/>
      <c r="EN273" s="115"/>
      <c r="EO273" s="115"/>
      <c r="EP273" s="115"/>
      <c r="EQ273" s="115"/>
      <c r="ER273" s="115"/>
      <c r="ES273" s="115"/>
      <c r="ET273" s="115"/>
      <c r="EU273" s="115"/>
      <c r="EV273" s="115"/>
      <c r="EW273" s="115"/>
      <c r="EX273" s="115"/>
      <c r="EY273" s="115"/>
      <c r="EZ273" s="115"/>
      <c r="FA273" s="115"/>
      <c r="FB273" s="115"/>
      <c r="FC273" s="115"/>
      <c r="FD273" s="115"/>
      <c r="FE273" s="115"/>
      <c r="FF273" s="115"/>
      <c r="FG273" s="115"/>
      <c r="FH273" s="115"/>
      <c r="FI273" s="115"/>
      <c r="FJ273" s="115"/>
      <c r="FK273" s="115"/>
      <c r="FL273" s="115"/>
      <c r="FM273" s="115"/>
      <c r="FN273" s="115"/>
      <c r="FO273" s="115"/>
      <c r="FP273" s="115"/>
      <c r="FQ273" s="115"/>
      <c r="FR273" s="115"/>
      <c r="FS273" s="115"/>
      <c r="FT273" s="115"/>
      <c r="FU273" s="115"/>
      <c r="FV273" s="115"/>
      <c r="FW273" s="115"/>
      <c r="FX273" s="115"/>
      <c r="FY273" s="115"/>
      <c r="FZ273" s="115"/>
      <c r="GA273" s="115"/>
      <c r="GB273" s="115"/>
      <c r="GC273" s="115"/>
      <c r="GD273" s="115"/>
      <c r="GE273" s="115"/>
      <c r="GF273" s="115"/>
      <c r="GG273" s="115"/>
      <c r="GH273" s="115"/>
      <c r="GI273" s="115"/>
      <c r="GJ273" s="115"/>
      <c r="GK273" s="115"/>
      <c r="GL273" s="115"/>
      <c r="GM273" s="115"/>
      <c r="GN273" s="115"/>
      <c r="GO273" s="115"/>
      <c r="GP273" s="115"/>
      <c r="GQ273" s="115"/>
      <c r="GR273" s="115"/>
      <c r="GS273" s="115"/>
      <c r="GT273" s="115"/>
      <c r="GU273" s="115"/>
      <c r="GV273" s="115"/>
      <c r="GW273" s="115"/>
      <c r="GX273" s="115"/>
      <c r="GY273" s="115"/>
      <c r="GZ273" s="115"/>
      <c r="HA273" s="115"/>
      <c r="HB273" s="115"/>
      <c r="HC273" s="115"/>
      <c r="HD273" s="115"/>
      <c r="HE273" s="115"/>
      <c r="HF273" s="115"/>
      <c r="HG273" s="115"/>
      <c r="HH273" s="115"/>
      <c r="HI273" s="115"/>
      <c r="HJ273" s="115"/>
      <c r="HK273" s="115"/>
      <c r="HL273" s="115"/>
      <c r="HM273" s="115"/>
      <c r="HN273" s="115"/>
      <c r="HO273" s="115"/>
      <c r="HP273" s="115"/>
      <c r="HQ273" s="115"/>
      <c r="HR273" s="115"/>
      <c r="HS273" s="115"/>
      <c r="HT273" s="115"/>
      <c r="HU273" s="115"/>
      <c r="HV273" s="115"/>
      <c r="HW273" s="115"/>
      <c r="HX273" s="115"/>
      <c r="HY273" s="115"/>
      <c r="HZ273" s="115"/>
      <c r="IA273" s="115"/>
      <c r="IB273" s="115"/>
      <c r="IC273" s="115"/>
      <c r="ID273" s="115"/>
      <c r="IE273" s="115"/>
      <c r="IF273" s="115"/>
      <c r="IG273" s="115"/>
      <c r="IH273" s="115"/>
      <c r="II273" s="115"/>
      <c r="IJ273" s="115"/>
      <c r="IK273" s="115"/>
      <c r="IL273" s="115"/>
      <c r="IM273" s="115"/>
      <c r="IN273" s="115"/>
      <c r="IO273" s="115"/>
      <c r="IP273" s="115"/>
      <c r="IQ273" s="115"/>
      <c r="IR273" s="115"/>
      <c r="IS273" s="115"/>
      <c r="IT273" s="115"/>
      <c r="IU273" s="115"/>
      <c r="IV273" s="115"/>
      <c r="IW273" s="115"/>
      <c r="IX273" s="115"/>
      <c r="IY273" s="115"/>
      <c r="IZ273" s="115"/>
    </row>
    <row r="274" spans="1:260" s="20" customFormat="1" x14ac:dyDescent="0.2">
      <c r="A274" s="124"/>
      <c r="B274" s="103"/>
      <c r="C274" s="103"/>
      <c r="D274" s="103"/>
      <c r="E274" s="103"/>
      <c r="F274" s="84"/>
      <c r="G274" s="85"/>
      <c r="H274" s="125"/>
      <c r="I274" s="125" t="str">
        <f t="shared" si="15"/>
        <v/>
      </c>
      <c r="J274" s="125" t="str">
        <f t="shared" si="16"/>
        <v/>
      </c>
      <c r="K274" s="213"/>
      <c r="L274" s="125"/>
      <c r="M274" s="125"/>
      <c r="N274" s="125"/>
      <c r="O274" s="87"/>
      <c r="P274" s="87"/>
      <c r="Q274" s="87"/>
      <c r="R274" s="126"/>
      <c r="S274" s="125"/>
      <c r="T274" s="125"/>
      <c r="U274" s="125"/>
      <c r="V274" s="125"/>
      <c r="W274" s="125"/>
      <c r="X274" s="125"/>
      <c r="Y274" s="128"/>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c r="DH274" s="115"/>
      <c r="DI274" s="115"/>
      <c r="DJ274" s="115"/>
      <c r="DK274" s="115"/>
      <c r="DL274" s="115"/>
      <c r="DM274" s="115"/>
      <c r="DN274" s="115"/>
      <c r="DO274" s="115"/>
      <c r="DP274" s="115"/>
      <c r="DQ274" s="115"/>
      <c r="DR274" s="115"/>
      <c r="DS274" s="115"/>
      <c r="DT274" s="115"/>
      <c r="DU274" s="115"/>
      <c r="DV274" s="115"/>
      <c r="DW274" s="115"/>
      <c r="DX274" s="115"/>
      <c r="DY274" s="115"/>
      <c r="DZ274" s="115"/>
      <c r="EA274" s="115"/>
      <c r="EB274" s="115"/>
      <c r="EC274" s="115"/>
      <c r="ED274" s="115"/>
      <c r="EE274" s="115"/>
      <c r="EF274" s="115"/>
      <c r="EG274" s="115"/>
      <c r="EH274" s="115"/>
      <c r="EI274" s="115"/>
      <c r="EJ274" s="115"/>
      <c r="EK274" s="115"/>
      <c r="EL274" s="115"/>
      <c r="EM274" s="115"/>
      <c r="EN274" s="115"/>
      <c r="EO274" s="115"/>
      <c r="EP274" s="115"/>
      <c r="EQ274" s="115"/>
      <c r="ER274" s="115"/>
      <c r="ES274" s="115"/>
      <c r="ET274" s="115"/>
      <c r="EU274" s="115"/>
      <c r="EV274" s="115"/>
      <c r="EW274" s="115"/>
      <c r="EX274" s="115"/>
      <c r="EY274" s="115"/>
      <c r="EZ274" s="115"/>
      <c r="FA274" s="115"/>
      <c r="FB274" s="115"/>
      <c r="FC274" s="115"/>
      <c r="FD274" s="115"/>
      <c r="FE274" s="115"/>
      <c r="FF274" s="115"/>
      <c r="FG274" s="115"/>
      <c r="FH274" s="115"/>
      <c r="FI274" s="115"/>
      <c r="FJ274" s="115"/>
      <c r="FK274" s="115"/>
      <c r="FL274" s="115"/>
      <c r="FM274" s="115"/>
      <c r="FN274" s="115"/>
      <c r="FO274" s="115"/>
      <c r="FP274" s="115"/>
      <c r="FQ274" s="115"/>
      <c r="FR274" s="115"/>
      <c r="FS274" s="115"/>
      <c r="FT274" s="115"/>
      <c r="FU274" s="115"/>
      <c r="FV274" s="115"/>
      <c r="FW274" s="115"/>
      <c r="FX274" s="115"/>
      <c r="FY274" s="115"/>
      <c r="FZ274" s="115"/>
      <c r="GA274" s="115"/>
      <c r="GB274" s="115"/>
      <c r="GC274" s="115"/>
      <c r="GD274" s="115"/>
      <c r="GE274" s="115"/>
      <c r="GF274" s="115"/>
      <c r="GG274" s="115"/>
      <c r="GH274" s="115"/>
      <c r="GI274" s="115"/>
      <c r="GJ274" s="115"/>
      <c r="GK274" s="115"/>
      <c r="GL274" s="115"/>
      <c r="GM274" s="115"/>
      <c r="GN274" s="115"/>
      <c r="GO274" s="115"/>
      <c r="GP274" s="115"/>
      <c r="GQ274" s="115"/>
      <c r="GR274" s="115"/>
      <c r="GS274" s="115"/>
      <c r="GT274" s="115"/>
      <c r="GU274" s="115"/>
      <c r="GV274" s="115"/>
      <c r="GW274" s="115"/>
      <c r="GX274" s="115"/>
      <c r="GY274" s="115"/>
      <c r="GZ274" s="115"/>
      <c r="HA274" s="115"/>
      <c r="HB274" s="115"/>
      <c r="HC274" s="115"/>
      <c r="HD274" s="115"/>
      <c r="HE274" s="115"/>
      <c r="HF274" s="115"/>
      <c r="HG274" s="115"/>
      <c r="HH274" s="115"/>
      <c r="HI274" s="115"/>
      <c r="HJ274" s="115"/>
      <c r="HK274" s="115"/>
      <c r="HL274" s="115"/>
      <c r="HM274" s="115"/>
      <c r="HN274" s="115"/>
      <c r="HO274" s="115"/>
      <c r="HP274" s="115"/>
      <c r="HQ274" s="115"/>
      <c r="HR274" s="115"/>
      <c r="HS274" s="115"/>
      <c r="HT274" s="115"/>
      <c r="HU274" s="115"/>
      <c r="HV274" s="115"/>
      <c r="HW274" s="115"/>
      <c r="HX274" s="115"/>
      <c r="HY274" s="115"/>
      <c r="HZ274" s="115"/>
      <c r="IA274" s="115"/>
      <c r="IB274" s="115"/>
      <c r="IC274" s="115"/>
      <c r="ID274" s="115"/>
      <c r="IE274" s="115"/>
      <c r="IF274" s="115"/>
      <c r="IG274" s="115"/>
      <c r="IH274" s="115"/>
      <c r="II274" s="115"/>
      <c r="IJ274" s="115"/>
      <c r="IK274" s="115"/>
      <c r="IL274" s="115"/>
      <c r="IM274" s="115"/>
      <c r="IN274" s="115"/>
      <c r="IO274" s="115"/>
      <c r="IP274" s="115"/>
      <c r="IQ274" s="115"/>
      <c r="IR274" s="115"/>
      <c r="IS274" s="115"/>
      <c r="IT274" s="115"/>
      <c r="IU274" s="115"/>
      <c r="IV274" s="115"/>
      <c r="IW274" s="115"/>
      <c r="IX274" s="115"/>
      <c r="IY274" s="115"/>
      <c r="IZ274" s="115"/>
    </row>
    <row r="275" spans="1:260" s="20" customFormat="1" x14ac:dyDescent="0.2">
      <c r="A275" s="124"/>
      <c r="B275" s="104"/>
      <c r="C275" s="104"/>
      <c r="D275" s="104"/>
      <c r="E275" s="146"/>
      <c r="F275" s="86"/>
      <c r="G275" s="152"/>
      <c r="H275" s="125"/>
      <c r="I275" s="125" t="str">
        <f t="shared" si="15"/>
        <v/>
      </c>
      <c r="J275" s="125" t="str">
        <f t="shared" si="16"/>
        <v/>
      </c>
      <c r="K275" s="213"/>
      <c r="L275" s="125"/>
      <c r="M275" s="125"/>
      <c r="N275" s="125"/>
      <c r="O275" s="148"/>
      <c r="P275" s="148"/>
      <c r="Q275" s="148"/>
      <c r="R275" s="87"/>
      <c r="S275" s="149"/>
      <c r="T275" s="150"/>
      <c r="U275" s="151"/>
      <c r="V275" s="125"/>
      <c r="W275" s="125"/>
      <c r="X275" s="125"/>
    </row>
    <row r="276" spans="1:260" x14ac:dyDescent="0.2">
      <c r="A276" s="124"/>
      <c r="B276" s="104"/>
      <c r="C276" s="104"/>
      <c r="D276" s="104"/>
      <c r="E276" s="146"/>
      <c r="F276" s="86"/>
      <c r="G276" s="152"/>
      <c r="H276" s="125"/>
      <c r="I276" s="125" t="str">
        <f t="shared" si="15"/>
        <v/>
      </c>
      <c r="J276" s="125" t="str">
        <f t="shared" si="16"/>
        <v/>
      </c>
      <c r="K276" s="213"/>
      <c r="L276" s="125"/>
      <c r="M276" s="125"/>
      <c r="N276" s="125"/>
      <c r="O276" s="148"/>
      <c r="P276" s="148"/>
      <c r="Q276" s="148"/>
      <c r="R276" s="87"/>
      <c r="S276" s="149"/>
      <c r="T276" s="150"/>
      <c r="U276" s="151"/>
      <c r="V276" s="125"/>
      <c r="W276" s="125"/>
      <c r="X276" s="125"/>
    </row>
    <row r="277" spans="1:260" x14ac:dyDescent="0.2">
      <c r="A277" s="124"/>
      <c r="B277" s="103"/>
      <c r="C277" s="103"/>
      <c r="D277" s="103"/>
      <c r="E277" s="103"/>
      <c r="F277" s="84"/>
      <c r="G277" s="126"/>
      <c r="H277" s="125"/>
      <c r="I277" s="125" t="str">
        <f t="shared" si="15"/>
        <v/>
      </c>
      <c r="J277" s="125" t="str">
        <f t="shared" si="16"/>
        <v/>
      </c>
      <c r="K277" s="213"/>
      <c r="L277" s="125"/>
      <c r="M277" s="125"/>
      <c r="N277" s="125"/>
      <c r="O277" s="87"/>
      <c r="P277" s="87"/>
      <c r="Q277" s="87"/>
      <c r="R277" s="126"/>
      <c r="S277" s="125"/>
      <c r="T277" s="125"/>
      <c r="U277" s="125"/>
      <c r="V277" s="125"/>
      <c r="W277" s="125"/>
      <c r="X277" s="125"/>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20"/>
      <c r="DI277" s="20"/>
      <c r="DJ277" s="20"/>
      <c r="DK277" s="20"/>
      <c r="DL277" s="20"/>
      <c r="DM277" s="20"/>
      <c r="DN277" s="20"/>
      <c r="DO277" s="20"/>
      <c r="DP277" s="20"/>
      <c r="DQ277" s="20"/>
      <c r="DR277" s="20"/>
      <c r="DS277" s="20"/>
      <c r="DT277" s="20"/>
      <c r="DU277" s="20"/>
      <c r="DV277" s="20"/>
      <c r="DW277" s="20"/>
      <c r="DX277" s="20"/>
      <c r="DY277" s="20"/>
      <c r="DZ277" s="20"/>
      <c r="EA277" s="20"/>
      <c r="EB277" s="20"/>
      <c r="EC277" s="20"/>
      <c r="ED277" s="20"/>
      <c r="EE277" s="20"/>
      <c r="EF277" s="20"/>
      <c r="EG277" s="20"/>
      <c r="EH277" s="20"/>
      <c r="EI277" s="20"/>
      <c r="EJ277" s="20"/>
      <c r="EK277" s="20"/>
      <c r="EL277" s="20"/>
      <c r="EM277" s="20"/>
      <c r="EN277" s="20"/>
      <c r="EO277" s="20"/>
      <c r="EP277" s="20"/>
      <c r="EQ277" s="20"/>
      <c r="ER277" s="20"/>
      <c r="ES277" s="20"/>
      <c r="ET277" s="20"/>
      <c r="EU277" s="20"/>
      <c r="EV277" s="20"/>
      <c r="EW277" s="20"/>
      <c r="EX277" s="20"/>
      <c r="EY277" s="20"/>
      <c r="EZ277" s="20"/>
      <c r="FA277" s="20"/>
      <c r="FB277" s="20"/>
      <c r="FC277" s="20"/>
      <c r="FD277" s="20"/>
      <c r="FE277" s="20"/>
      <c r="FF277" s="20"/>
      <c r="FG277" s="20"/>
      <c r="FH277" s="20"/>
      <c r="FI277" s="20"/>
      <c r="FJ277" s="20"/>
      <c r="FK277" s="20"/>
      <c r="FL277" s="20"/>
      <c r="FM277" s="20"/>
      <c r="FN277" s="20"/>
      <c r="FO277" s="20"/>
      <c r="FP277" s="20"/>
      <c r="FQ277" s="20"/>
      <c r="FR277" s="20"/>
      <c r="FS277" s="20"/>
      <c r="FT277" s="20"/>
      <c r="FU277" s="20"/>
      <c r="FV277" s="20"/>
      <c r="FW277" s="20"/>
      <c r="FX277" s="20"/>
      <c r="FY277" s="20"/>
      <c r="FZ277" s="20"/>
      <c r="GA277" s="20"/>
      <c r="GB277" s="20"/>
      <c r="GC277" s="20"/>
      <c r="GD277" s="20"/>
      <c r="GE277" s="20"/>
      <c r="GF277" s="20"/>
      <c r="GG277" s="20"/>
      <c r="GH277" s="20"/>
      <c r="GI277" s="20"/>
      <c r="GJ277" s="20"/>
      <c r="GK277" s="20"/>
      <c r="GL277" s="20"/>
      <c r="GM277" s="20"/>
      <c r="GN277" s="20"/>
      <c r="GO277" s="20"/>
      <c r="GP277" s="20"/>
      <c r="GQ277" s="20"/>
      <c r="GR277" s="20"/>
      <c r="GS277" s="20"/>
      <c r="GT277" s="20"/>
      <c r="GU277" s="20"/>
      <c r="GV277" s="20"/>
      <c r="GW277" s="20"/>
      <c r="GX277" s="20"/>
      <c r="GY277" s="20"/>
      <c r="GZ277" s="20"/>
      <c r="HA277" s="20"/>
      <c r="HB277" s="20"/>
      <c r="HC277" s="20"/>
      <c r="HD277" s="20"/>
      <c r="HE277" s="20"/>
      <c r="HF277" s="20"/>
      <c r="HG277" s="20"/>
      <c r="HH277" s="20"/>
      <c r="HI277" s="20"/>
      <c r="HJ277" s="20"/>
      <c r="HK277" s="20"/>
      <c r="HL277" s="20"/>
      <c r="HM277" s="20"/>
      <c r="HN277" s="20"/>
      <c r="HO277" s="20"/>
      <c r="HP277" s="20"/>
      <c r="HQ277" s="20"/>
      <c r="HR277" s="20"/>
      <c r="HS277" s="20"/>
      <c r="HT277" s="20"/>
      <c r="HU277" s="20"/>
      <c r="HV277" s="20"/>
      <c r="HW277" s="20"/>
      <c r="HX277" s="20"/>
      <c r="HY277" s="20"/>
      <c r="HZ277" s="20"/>
      <c r="IA277" s="20"/>
      <c r="IB277" s="20"/>
      <c r="IC277" s="20"/>
      <c r="ID277" s="20"/>
      <c r="IE277" s="20"/>
      <c r="IF277" s="20"/>
      <c r="IG277" s="20"/>
      <c r="IH277" s="20"/>
      <c r="II277" s="20"/>
      <c r="IJ277" s="20"/>
      <c r="IK277" s="20"/>
      <c r="IL277" s="20"/>
      <c r="IM277" s="20"/>
      <c r="IN277" s="20"/>
      <c r="IO277" s="20"/>
      <c r="IP277" s="20"/>
      <c r="IQ277" s="20"/>
      <c r="IR277" s="20"/>
      <c r="IS277" s="20"/>
      <c r="IT277" s="20"/>
      <c r="IU277" s="20"/>
      <c r="IV277" s="20"/>
      <c r="IW277" s="20"/>
      <c r="IX277" s="20"/>
      <c r="IY277" s="20"/>
      <c r="IZ277" s="20"/>
    </row>
    <row r="278" spans="1:260" x14ac:dyDescent="0.2">
      <c r="A278" s="124"/>
      <c r="B278" s="103"/>
      <c r="C278" s="103"/>
      <c r="D278" s="103"/>
      <c r="E278" s="103"/>
      <c r="F278" s="84"/>
      <c r="G278" s="85"/>
      <c r="H278" s="125"/>
      <c r="I278" s="125" t="str">
        <f t="shared" si="15"/>
        <v/>
      </c>
      <c r="J278" s="125" t="str">
        <f t="shared" si="16"/>
        <v/>
      </c>
      <c r="K278" s="213"/>
      <c r="L278" s="125"/>
      <c r="M278" s="125"/>
      <c r="N278" s="125"/>
      <c r="O278" s="87"/>
      <c r="P278" s="87"/>
      <c r="Q278" s="87"/>
      <c r="R278" s="126"/>
      <c r="S278" s="125"/>
      <c r="T278" s="125"/>
      <c r="U278" s="125"/>
      <c r="V278" s="125"/>
      <c r="W278" s="125"/>
      <c r="X278" s="125"/>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c r="EF278" s="20"/>
      <c r="EG278" s="20"/>
      <c r="EH278" s="20"/>
      <c r="EI278" s="20"/>
      <c r="EJ278" s="20"/>
      <c r="EK278" s="20"/>
      <c r="EL278" s="20"/>
      <c r="EM278" s="20"/>
      <c r="EN278" s="20"/>
      <c r="EO278" s="20"/>
      <c r="EP278" s="20"/>
      <c r="EQ278" s="20"/>
      <c r="ER278" s="20"/>
      <c r="ES278" s="20"/>
      <c r="ET278" s="20"/>
      <c r="EU278" s="20"/>
      <c r="EV278" s="20"/>
      <c r="EW278" s="20"/>
      <c r="EX278" s="20"/>
      <c r="EY278" s="20"/>
      <c r="EZ278" s="20"/>
      <c r="FA278" s="20"/>
      <c r="FB278" s="20"/>
      <c r="FC278" s="20"/>
      <c r="FD278" s="20"/>
      <c r="FE278" s="20"/>
      <c r="FF278" s="20"/>
      <c r="FG278" s="20"/>
      <c r="FH278" s="20"/>
      <c r="FI278" s="20"/>
      <c r="FJ278" s="20"/>
      <c r="FK278" s="20"/>
      <c r="FL278" s="20"/>
      <c r="FM278" s="20"/>
      <c r="FN278" s="20"/>
      <c r="FO278" s="20"/>
      <c r="FP278" s="20"/>
      <c r="FQ278" s="20"/>
      <c r="FR278" s="20"/>
      <c r="FS278" s="20"/>
      <c r="FT278" s="20"/>
      <c r="FU278" s="20"/>
      <c r="FV278" s="20"/>
      <c r="FW278" s="20"/>
      <c r="FX278" s="20"/>
      <c r="FY278" s="20"/>
      <c r="FZ278" s="20"/>
      <c r="GA278" s="20"/>
      <c r="GB278" s="20"/>
      <c r="GC278" s="20"/>
      <c r="GD278" s="20"/>
      <c r="GE278" s="20"/>
      <c r="GF278" s="20"/>
      <c r="GG278" s="20"/>
      <c r="GH278" s="20"/>
      <c r="GI278" s="20"/>
      <c r="GJ278" s="20"/>
      <c r="GK278" s="20"/>
      <c r="GL278" s="20"/>
      <c r="GM278" s="20"/>
      <c r="GN278" s="20"/>
      <c r="GO278" s="20"/>
      <c r="GP278" s="20"/>
      <c r="GQ278" s="20"/>
      <c r="GR278" s="20"/>
      <c r="GS278" s="20"/>
      <c r="GT278" s="20"/>
      <c r="GU278" s="20"/>
      <c r="GV278" s="20"/>
      <c r="GW278" s="20"/>
      <c r="GX278" s="20"/>
      <c r="GY278" s="20"/>
      <c r="GZ278" s="20"/>
      <c r="HA278" s="20"/>
      <c r="HB278" s="20"/>
      <c r="HC278" s="20"/>
      <c r="HD278" s="20"/>
      <c r="HE278" s="20"/>
      <c r="HF278" s="20"/>
      <c r="HG278" s="20"/>
      <c r="HH278" s="20"/>
      <c r="HI278" s="20"/>
      <c r="HJ278" s="20"/>
      <c r="HK278" s="20"/>
      <c r="HL278" s="20"/>
      <c r="HM278" s="20"/>
      <c r="HN278" s="20"/>
      <c r="HO278" s="20"/>
      <c r="HP278" s="20"/>
      <c r="HQ278" s="20"/>
      <c r="HR278" s="20"/>
      <c r="HS278" s="20"/>
      <c r="HT278" s="20"/>
      <c r="HU278" s="20"/>
      <c r="HV278" s="20"/>
      <c r="HW278" s="20"/>
      <c r="HX278" s="20"/>
      <c r="HY278" s="20"/>
      <c r="HZ278" s="20"/>
      <c r="IA278" s="20"/>
      <c r="IB278" s="20"/>
      <c r="IC278" s="20"/>
      <c r="ID278" s="20"/>
      <c r="IE278" s="20"/>
      <c r="IF278" s="20"/>
      <c r="IG278" s="20"/>
      <c r="IH278" s="20"/>
      <c r="II278" s="20"/>
      <c r="IJ278" s="20"/>
      <c r="IK278" s="20"/>
      <c r="IL278" s="20"/>
      <c r="IM278" s="20"/>
      <c r="IN278" s="20"/>
      <c r="IO278" s="20"/>
      <c r="IP278" s="20"/>
      <c r="IQ278" s="20"/>
      <c r="IR278" s="20"/>
      <c r="IS278" s="20"/>
      <c r="IT278" s="20"/>
      <c r="IU278" s="20"/>
      <c r="IV278" s="20"/>
      <c r="IW278" s="20"/>
      <c r="IX278" s="20"/>
      <c r="IY278" s="20"/>
      <c r="IZ278" s="20"/>
    </row>
    <row r="279" spans="1:260" s="20" customFormat="1" x14ac:dyDescent="0.2">
      <c r="A279" s="124"/>
      <c r="B279" s="104"/>
      <c r="C279" s="104"/>
      <c r="D279" s="104"/>
      <c r="E279" s="146"/>
      <c r="F279" s="86"/>
      <c r="G279" s="147"/>
      <c r="H279" s="125"/>
      <c r="I279" s="125" t="str">
        <f t="shared" si="15"/>
        <v/>
      </c>
      <c r="J279" s="125" t="str">
        <f t="shared" si="16"/>
        <v/>
      </c>
      <c r="K279" s="213"/>
      <c r="L279" s="125"/>
      <c r="M279" s="125"/>
      <c r="N279" s="125"/>
      <c r="O279" s="148"/>
      <c r="P279" s="148"/>
      <c r="Q279" s="148"/>
      <c r="R279" s="87"/>
      <c r="S279" s="149"/>
      <c r="T279" s="150"/>
      <c r="U279" s="151"/>
      <c r="V279" s="125"/>
      <c r="W279" s="125"/>
      <c r="X279" s="125"/>
      <c r="Y279" s="128"/>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c r="DH279" s="115"/>
      <c r="DI279" s="115"/>
      <c r="DJ279" s="115"/>
      <c r="DK279" s="115"/>
      <c r="DL279" s="115"/>
      <c r="DM279" s="115"/>
      <c r="DN279" s="115"/>
      <c r="DO279" s="115"/>
      <c r="DP279" s="115"/>
      <c r="DQ279" s="115"/>
      <c r="DR279" s="115"/>
      <c r="DS279" s="115"/>
      <c r="DT279" s="115"/>
      <c r="DU279" s="115"/>
      <c r="DV279" s="115"/>
      <c r="DW279" s="115"/>
      <c r="DX279" s="115"/>
      <c r="DY279" s="115"/>
      <c r="DZ279" s="115"/>
      <c r="EA279" s="115"/>
      <c r="EB279" s="115"/>
      <c r="EC279" s="115"/>
      <c r="ED279" s="115"/>
      <c r="EE279" s="115"/>
      <c r="EF279" s="115"/>
      <c r="EG279" s="115"/>
      <c r="EH279" s="115"/>
      <c r="EI279" s="115"/>
      <c r="EJ279" s="115"/>
      <c r="EK279" s="115"/>
      <c r="EL279" s="115"/>
      <c r="EM279" s="115"/>
      <c r="EN279" s="115"/>
      <c r="EO279" s="115"/>
      <c r="EP279" s="115"/>
      <c r="EQ279" s="115"/>
      <c r="ER279" s="115"/>
      <c r="ES279" s="115"/>
      <c r="ET279" s="115"/>
      <c r="EU279" s="115"/>
      <c r="EV279" s="115"/>
      <c r="EW279" s="115"/>
      <c r="EX279" s="115"/>
      <c r="EY279" s="115"/>
      <c r="EZ279" s="115"/>
      <c r="FA279" s="115"/>
      <c r="FB279" s="115"/>
      <c r="FC279" s="115"/>
      <c r="FD279" s="115"/>
      <c r="FE279" s="115"/>
      <c r="FF279" s="115"/>
      <c r="FG279" s="115"/>
      <c r="FH279" s="115"/>
      <c r="FI279" s="115"/>
      <c r="FJ279" s="115"/>
      <c r="FK279" s="115"/>
      <c r="FL279" s="115"/>
      <c r="FM279" s="115"/>
      <c r="FN279" s="115"/>
      <c r="FO279" s="115"/>
      <c r="FP279" s="115"/>
      <c r="FQ279" s="115"/>
      <c r="FR279" s="115"/>
      <c r="FS279" s="115"/>
      <c r="FT279" s="115"/>
      <c r="FU279" s="115"/>
      <c r="FV279" s="115"/>
      <c r="FW279" s="115"/>
      <c r="FX279" s="115"/>
      <c r="FY279" s="115"/>
      <c r="FZ279" s="115"/>
      <c r="GA279" s="115"/>
      <c r="GB279" s="115"/>
      <c r="GC279" s="115"/>
      <c r="GD279" s="115"/>
      <c r="GE279" s="115"/>
      <c r="GF279" s="115"/>
      <c r="GG279" s="115"/>
      <c r="GH279" s="115"/>
      <c r="GI279" s="115"/>
      <c r="GJ279" s="115"/>
      <c r="GK279" s="115"/>
      <c r="GL279" s="115"/>
      <c r="GM279" s="115"/>
      <c r="GN279" s="115"/>
      <c r="GO279" s="115"/>
      <c r="GP279" s="115"/>
      <c r="GQ279" s="115"/>
      <c r="GR279" s="115"/>
      <c r="GS279" s="115"/>
      <c r="GT279" s="115"/>
      <c r="GU279" s="115"/>
      <c r="GV279" s="115"/>
      <c r="GW279" s="115"/>
      <c r="GX279" s="115"/>
      <c r="GY279" s="115"/>
      <c r="GZ279" s="115"/>
      <c r="HA279" s="115"/>
      <c r="HB279" s="115"/>
      <c r="HC279" s="115"/>
      <c r="HD279" s="115"/>
      <c r="HE279" s="115"/>
      <c r="HF279" s="115"/>
      <c r="HG279" s="115"/>
      <c r="HH279" s="115"/>
      <c r="HI279" s="115"/>
      <c r="HJ279" s="115"/>
      <c r="HK279" s="115"/>
      <c r="HL279" s="115"/>
      <c r="HM279" s="115"/>
      <c r="HN279" s="115"/>
      <c r="HO279" s="115"/>
      <c r="HP279" s="115"/>
      <c r="HQ279" s="115"/>
      <c r="HR279" s="115"/>
      <c r="HS279" s="115"/>
      <c r="HT279" s="115"/>
      <c r="HU279" s="115"/>
      <c r="HV279" s="115"/>
      <c r="HW279" s="115"/>
      <c r="HX279" s="115"/>
      <c r="HY279" s="115"/>
      <c r="HZ279" s="115"/>
      <c r="IA279" s="115"/>
      <c r="IB279" s="115"/>
      <c r="IC279" s="115"/>
      <c r="ID279" s="115"/>
      <c r="IE279" s="115"/>
      <c r="IF279" s="115"/>
      <c r="IG279" s="115"/>
      <c r="IH279" s="115"/>
      <c r="II279" s="115"/>
      <c r="IJ279" s="115"/>
      <c r="IK279" s="115"/>
      <c r="IL279" s="115"/>
      <c r="IM279" s="115"/>
      <c r="IN279" s="115"/>
      <c r="IO279" s="115"/>
      <c r="IP279" s="115"/>
      <c r="IQ279" s="115"/>
      <c r="IR279" s="115"/>
      <c r="IS279" s="115"/>
      <c r="IT279" s="115"/>
      <c r="IU279" s="115"/>
      <c r="IV279" s="115"/>
      <c r="IW279" s="115"/>
      <c r="IX279" s="115"/>
      <c r="IY279" s="115"/>
      <c r="IZ279" s="115"/>
    </row>
    <row r="280" spans="1:260" x14ac:dyDescent="0.2">
      <c r="A280" s="124"/>
      <c r="B280" s="103"/>
      <c r="C280" s="103"/>
      <c r="D280" s="103"/>
      <c r="E280" s="103"/>
      <c r="F280" s="84"/>
      <c r="G280" s="85"/>
      <c r="H280" s="125"/>
      <c r="I280" s="125" t="str">
        <f t="shared" si="15"/>
        <v/>
      </c>
      <c r="J280" s="125" t="str">
        <f t="shared" si="16"/>
        <v/>
      </c>
      <c r="K280" s="213"/>
      <c r="L280" s="125"/>
      <c r="M280" s="125"/>
      <c r="N280" s="125"/>
      <c r="O280" s="87"/>
      <c r="P280" s="87"/>
      <c r="Q280" s="87"/>
      <c r="R280" s="126"/>
      <c r="S280" s="125"/>
      <c r="T280" s="125"/>
      <c r="U280" s="125"/>
      <c r="V280" s="125"/>
      <c r="W280" s="125"/>
      <c r="X280" s="125"/>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20"/>
      <c r="DI280" s="20"/>
      <c r="DJ280" s="20"/>
      <c r="DK280" s="20"/>
      <c r="DL280" s="20"/>
      <c r="DM280" s="20"/>
      <c r="DN280" s="20"/>
      <c r="DO280" s="20"/>
      <c r="DP280" s="20"/>
      <c r="DQ280" s="20"/>
      <c r="DR280" s="20"/>
      <c r="DS280" s="20"/>
      <c r="DT280" s="20"/>
      <c r="DU280" s="20"/>
      <c r="DV280" s="20"/>
      <c r="DW280" s="20"/>
      <c r="DX280" s="20"/>
      <c r="DY280" s="20"/>
      <c r="DZ280" s="20"/>
      <c r="EA280" s="20"/>
      <c r="EB280" s="20"/>
      <c r="EC280" s="20"/>
      <c r="ED280" s="20"/>
      <c r="EE280" s="20"/>
      <c r="EF280" s="20"/>
      <c r="EG280" s="20"/>
      <c r="EH280" s="20"/>
      <c r="EI280" s="20"/>
      <c r="EJ280" s="20"/>
      <c r="EK280" s="20"/>
      <c r="EL280" s="20"/>
      <c r="EM280" s="20"/>
      <c r="EN280" s="20"/>
      <c r="EO280" s="20"/>
      <c r="EP280" s="20"/>
      <c r="EQ280" s="20"/>
      <c r="ER280" s="20"/>
      <c r="ES280" s="20"/>
      <c r="ET280" s="20"/>
      <c r="EU280" s="20"/>
      <c r="EV280" s="20"/>
      <c r="EW280" s="20"/>
      <c r="EX280" s="20"/>
      <c r="EY280" s="20"/>
      <c r="EZ280" s="20"/>
      <c r="FA280" s="20"/>
      <c r="FB280" s="20"/>
      <c r="FC280" s="20"/>
      <c r="FD280" s="20"/>
      <c r="FE280" s="20"/>
      <c r="FF280" s="20"/>
      <c r="FG280" s="20"/>
      <c r="FH280" s="20"/>
      <c r="FI280" s="20"/>
      <c r="FJ280" s="20"/>
      <c r="FK280" s="20"/>
      <c r="FL280" s="20"/>
      <c r="FM280" s="20"/>
      <c r="FN280" s="20"/>
      <c r="FO280" s="20"/>
      <c r="FP280" s="20"/>
      <c r="FQ280" s="20"/>
      <c r="FR280" s="20"/>
      <c r="FS280" s="20"/>
      <c r="FT280" s="20"/>
      <c r="FU280" s="20"/>
      <c r="FV280" s="20"/>
      <c r="FW280" s="20"/>
      <c r="FX280" s="20"/>
      <c r="FY280" s="20"/>
      <c r="FZ280" s="20"/>
      <c r="GA280" s="20"/>
      <c r="GB280" s="20"/>
      <c r="GC280" s="20"/>
      <c r="GD280" s="20"/>
      <c r="GE280" s="20"/>
      <c r="GF280" s="20"/>
      <c r="GG280" s="20"/>
      <c r="GH280" s="20"/>
      <c r="GI280" s="20"/>
      <c r="GJ280" s="20"/>
      <c r="GK280" s="20"/>
      <c r="GL280" s="20"/>
      <c r="GM280" s="20"/>
      <c r="GN280" s="20"/>
      <c r="GO280" s="20"/>
      <c r="GP280" s="20"/>
      <c r="GQ280" s="20"/>
      <c r="GR280" s="20"/>
      <c r="GS280" s="20"/>
      <c r="GT280" s="20"/>
      <c r="GU280" s="20"/>
      <c r="GV280" s="20"/>
      <c r="GW280" s="20"/>
      <c r="GX280" s="20"/>
      <c r="GY280" s="20"/>
      <c r="GZ280" s="20"/>
      <c r="HA280" s="20"/>
      <c r="HB280" s="20"/>
      <c r="HC280" s="20"/>
      <c r="HD280" s="20"/>
      <c r="HE280" s="20"/>
      <c r="HF280" s="20"/>
      <c r="HG280" s="20"/>
      <c r="HH280" s="20"/>
      <c r="HI280" s="20"/>
      <c r="HJ280" s="20"/>
      <c r="HK280" s="20"/>
      <c r="HL280" s="20"/>
      <c r="HM280" s="20"/>
      <c r="HN280" s="20"/>
      <c r="HO280" s="20"/>
      <c r="HP280" s="20"/>
      <c r="HQ280" s="20"/>
      <c r="HR280" s="20"/>
      <c r="HS280" s="20"/>
      <c r="HT280" s="20"/>
      <c r="HU280" s="20"/>
      <c r="HV280" s="20"/>
      <c r="HW280" s="20"/>
      <c r="HX280" s="20"/>
      <c r="HY280" s="20"/>
      <c r="HZ280" s="20"/>
      <c r="IA280" s="20"/>
      <c r="IB280" s="20"/>
      <c r="IC280" s="20"/>
      <c r="ID280" s="20"/>
      <c r="IE280" s="20"/>
      <c r="IF280" s="20"/>
      <c r="IG280" s="20"/>
      <c r="IH280" s="20"/>
      <c r="II280" s="20"/>
      <c r="IJ280" s="20"/>
      <c r="IK280" s="20"/>
      <c r="IL280" s="20"/>
      <c r="IM280" s="20"/>
      <c r="IN280" s="20"/>
      <c r="IO280" s="20"/>
      <c r="IP280" s="20"/>
      <c r="IQ280" s="20"/>
      <c r="IR280" s="20"/>
      <c r="IS280" s="20"/>
      <c r="IT280" s="20"/>
      <c r="IU280" s="20"/>
      <c r="IV280" s="20"/>
      <c r="IW280" s="20"/>
      <c r="IX280" s="20"/>
      <c r="IY280" s="20"/>
      <c r="IZ280" s="20"/>
    </row>
    <row r="281" spans="1:260" s="20" customFormat="1" x14ac:dyDescent="0.2">
      <c r="A281" s="124"/>
      <c r="B281" s="103"/>
      <c r="C281" s="103"/>
      <c r="D281" s="103"/>
      <c r="E281" s="103"/>
      <c r="F281" s="84"/>
      <c r="G281" s="126"/>
      <c r="H281" s="125"/>
      <c r="I281" s="125" t="str">
        <f t="shared" si="15"/>
        <v/>
      </c>
      <c r="J281" s="125" t="str">
        <f t="shared" si="16"/>
        <v/>
      </c>
      <c r="K281" s="213"/>
      <c r="L281" s="125"/>
      <c r="M281" s="125"/>
      <c r="N281" s="125"/>
      <c r="O281" s="87"/>
      <c r="P281" s="87"/>
      <c r="Q281" s="87"/>
      <c r="R281" s="126"/>
      <c r="S281" s="125"/>
      <c r="T281" s="125"/>
      <c r="U281" s="125"/>
      <c r="V281" s="125"/>
      <c r="W281" s="125"/>
      <c r="X281" s="125"/>
      <c r="Y281" s="128"/>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c r="DH281" s="115"/>
      <c r="DI281" s="115"/>
      <c r="DJ281" s="115"/>
      <c r="DK281" s="115"/>
      <c r="DL281" s="115"/>
      <c r="DM281" s="115"/>
      <c r="DN281" s="115"/>
      <c r="DO281" s="115"/>
      <c r="DP281" s="115"/>
      <c r="DQ281" s="115"/>
      <c r="DR281" s="115"/>
      <c r="DS281" s="115"/>
      <c r="DT281" s="115"/>
      <c r="DU281" s="115"/>
      <c r="DV281" s="115"/>
      <c r="DW281" s="115"/>
      <c r="DX281" s="115"/>
      <c r="DY281" s="115"/>
      <c r="DZ281" s="115"/>
      <c r="EA281" s="115"/>
      <c r="EB281" s="115"/>
      <c r="EC281" s="115"/>
      <c r="ED281" s="115"/>
      <c r="EE281" s="115"/>
      <c r="EF281" s="115"/>
      <c r="EG281" s="115"/>
      <c r="EH281" s="115"/>
      <c r="EI281" s="115"/>
      <c r="EJ281" s="115"/>
      <c r="EK281" s="115"/>
      <c r="EL281" s="115"/>
      <c r="EM281" s="115"/>
      <c r="EN281" s="115"/>
      <c r="EO281" s="115"/>
      <c r="EP281" s="115"/>
      <c r="EQ281" s="115"/>
      <c r="ER281" s="115"/>
      <c r="ES281" s="115"/>
      <c r="ET281" s="115"/>
      <c r="EU281" s="115"/>
      <c r="EV281" s="115"/>
      <c r="EW281" s="115"/>
      <c r="EX281" s="115"/>
      <c r="EY281" s="115"/>
      <c r="EZ281" s="115"/>
      <c r="FA281" s="115"/>
      <c r="FB281" s="115"/>
      <c r="FC281" s="115"/>
      <c r="FD281" s="115"/>
      <c r="FE281" s="115"/>
      <c r="FF281" s="115"/>
      <c r="FG281" s="115"/>
      <c r="FH281" s="115"/>
      <c r="FI281" s="115"/>
      <c r="FJ281" s="115"/>
      <c r="FK281" s="115"/>
      <c r="FL281" s="115"/>
      <c r="FM281" s="115"/>
      <c r="FN281" s="115"/>
      <c r="FO281" s="115"/>
      <c r="FP281" s="115"/>
      <c r="FQ281" s="115"/>
      <c r="FR281" s="115"/>
      <c r="FS281" s="115"/>
      <c r="FT281" s="115"/>
      <c r="FU281" s="115"/>
      <c r="FV281" s="115"/>
      <c r="FW281" s="115"/>
      <c r="FX281" s="115"/>
      <c r="FY281" s="115"/>
      <c r="FZ281" s="115"/>
      <c r="GA281" s="115"/>
      <c r="GB281" s="115"/>
      <c r="GC281" s="115"/>
      <c r="GD281" s="115"/>
      <c r="GE281" s="115"/>
      <c r="GF281" s="115"/>
      <c r="GG281" s="115"/>
      <c r="GH281" s="115"/>
      <c r="GI281" s="115"/>
      <c r="GJ281" s="115"/>
      <c r="GK281" s="115"/>
      <c r="GL281" s="115"/>
      <c r="GM281" s="115"/>
      <c r="GN281" s="115"/>
      <c r="GO281" s="115"/>
      <c r="GP281" s="115"/>
      <c r="GQ281" s="115"/>
      <c r="GR281" s="115"/>
      <c r="GS281" s="115"/>
      <c r="GT281" s="115"/>
      <c r="GU281" s="115"/>
      <c r="GV281" s="115"/>
      <c r="GW281" s="115"/>
      <c r="GX281" s="115"/>
      <c r="GY281" s="115"/>
      <c r="GZ281" s="115"/>
      <c r="HA281" s="115"/>
      <c r="HB281" s="115"/>
      <c r="HC281" s="115"/>
      <c r="HD281" s="115"/>
      <c r="HE281" s="115"/>
      <c r="HF281" s="115"/>
      <c r="HG281" s="115"/>
      <c r="HH281" s="115"/>
      <c r="HI281" s="115"/>
      <c r="HJ281" s="115"/>
      <c r="HK281" s="115"/>
      <c r="HL281" s="115"/>
      <c r="HM281" s="115"/>
      <c r="HN281" s="115"/>
      <c r="HO281" s="115"/>
      <c r="HP281" s="115"/>
      <c r="HQ281" s="115"/>
      <c r="HR281" s="115"/>
      <c r="HS281" s="115"/>
      <c r="HT281" s="115"/>
      <c r="HU281" s="115"/>
      <c r="HV281" s="115"/>
      <c r="HW281" s="115"/>
      <c r="HX281" s="115"/>
      <c r="HY281" s="115"/>
      <c r="HZ281" s="115"/>
      <c r="IA281" s="115"/>
      <c r="IB281" s="115"/>
      <c r="IC281" s="115"/>
      <c r="ID281" s="115"/>
      <c r="IE281" s="115"/>
      <c r="IF281" s="115"/>
      <c r="IG281" s="115"/>
      <c r="IH281" s="115"/>
      <c r="II281" s="115"/>
      <c r="IJ281" s="115"/>
      <c r="IK281" s="115"/>
      <c r="IL281" s="115"/>
      <c r="IM281" s="115"/>
      <c r="IN281" s="115"/>
      <c r="IO281" s="115"/>
      <c r="IP281" s="115"/>
      <c r="IQ281" s="115"/>
      <c r="IR281" s="115"/>
      <c r="IS281" s="115"/>
      <c r="IT281" s="115"/>
      <c r="IU281" s="115"/>
      <c r="IV281" s="115"/>
      <c r="IW281" s="115"/>
      <c r="IX281" s="115"/>
      <c r="IY281" s="115"/>
      <c r="IZ281" s="115"/>
    </row>
    <row r="282" spans="1:260" s="20" customFormat="1" x14ac:dyDescent="0.2">
      <c r="A282" s="124"/>
      <c r="B282" s="103"/>
      <c r="C282" s="103"/>
      <c r="D282" s="103"/>
      <c r="E282" s="103"/>
      <c r="F282" s="84"/>
      <c r="G282" s="85"/>
      <c r="H282" s="125"/>
      <c r="I282" s="125" t="str">
        <f t="shared" si="15"/>
        <v/>
      </c>
      <c r="J282" s="125" t="str">
        <f t="shared" si="16"/>
        <v/>
      </c>
      <c r="K282" s="213"/>
      <c r="L282" s="125"/>
      <c r="M282" s="125"/>
      <c r="N282" s="125"/>
      <c r="O282" s="87"/>
      <c r="P282" s="87"/>
      <c r="Q282" s="87"/>
      <c r="R282" s="126"/>
      <c r="S282" s="125"/>
      <c r="T282" s="125"/>
      <c r="U282" s="125"/>
      <c r="V282" s="125"/>
      <c r="W282" s="125"/>
      <c r="X282" s="125"/>
      <c r="Y282" s="128"/>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c r="DH282" s="115"/>
      <c r="DI282" s="115"/>
      <c r="DJ282" s="115"/>
      <c r="DK282" s="115"/>
      <c r="DL282" s="115"/>
      <c r="DM282" s="115"/>
      <c r="DN282" s="115"/>
      <c r="DO282" s="115"/>
      <c r="DP282" s="115"/>
      <c r="DQ282" s="115"/>
      <c r="DR282" s="115"/>
      <c r="DS282" s="115"/>
      <c r="DT282" s="115"/>
      <c r="DU282" s="115"/>
      <c r="DV282" s="115"/>
      <c r="DW282" s="115"/>
      <c r="DX282" s="115"/>
      <c r="DY282" s="115"/>
      <c r="DZ282" s="115"/>
      <c r="EA282" s="115"/>
      <c r="EB282" s="115"/>
      <c r="EC282" s="115"/>
      <c r="ED282" s="115"/>
      <c r="EE282" s="115"/>
      <c r="EF282" s="115"/>
      <c r="EG282" s="115"/>
      <c r="EH282" s="115"/>
      <c r="EI282" s="115"/>
      <c r="EJ282" s="115"/>
      <c r="EK282" s="115"/>
      <c r="EL282" s="115"/>
      <c r="EM282" s="115"/>
      <c r="EN282" s="115"/>
      <c r="EO282" s="115"/>
      <c r="EP282" s="115"/>
      <c r="EQ282" s="115"/>
      <c r="ER282" s="115"/>
      <c r="ES282" s="115"/>
      <c r="ET282" s="115"/>
      <c r="EU282" s="115"/>
      <c r="EV282" s="115"/>
      <c r="EW282" s="115"/>
      <c r="EX282" s="115"/>
      <c r="EY282" s="115"/>
      <c r="EZ282" s="115"/>
      <c r="FA282" s="115"/>
      <c r="FB282" s="115"/>
      <c r="FC282" s="115"/>
      <c r="FD282" s="115"/>
      <c r="FE282" s="115"/>
      <c r="FF282" s="115"/>
      <c r="FG282" s="115"/>
      <c r="FH282" s="115"/>
      <c r="FI282" s="115"/>
      <c r="FJ282" s="115"/>
      <c r="FK282" s="115"/>
      <c r="FL282" s="115"/>
      <c r="FM282" s="115"/>
      <c r="FN282" s="115"/>
      <c r="FO282" s="115"/>
      <c r="FP282" s="115"/>
      <c r="FQ282" s="115"/>
      <c r="FR282" s="115"/>
      <c r="FS282" s="115"/>
      <c r="FT282" s="115"/>
      <c r="FU282" s="115"/>
      <c r="FV282" s="115"/>
      <c r="FW282" s="115"/>
      <c r="FX282" s="115"/>
      <c r="FY282" s="115"/>
      <c r="FZ282" s="115"/>
      <c r="GA282" s="115"/>
      <c r="GB282" s="115"/>
      <c r="GC282" s="115"/>
      <c r="GD282" s="115"/>
      <c r="GE282" s="115"/>
      <c r="GF282" s="115"/>
      <c r="GG282" s="115"/>
      <c r="GH282" s="115"/>
      <c r="GI282" s="115"/>
      <c r="GJ282" s="115"/>
      <c r="GK282" s="115"/>
      <c r="GL282" s="115"/>
      <c r="GM282" s="115"/>
      <c r="GN282" s="115"/>
      <c r="GO282" s="115"/>
      <c r="GP282" s="115"/>
      <c r="GQ282" s="115"/>
      <c r="GR282" s="115"/>
      <c r="GS282" s="115"/>
      <c r="GT282" s="115"/>
      <c r="GU282" s="115"/>
      <c r="GV282" s="115"/>
      <c r="GW282" s="115"/>
      <c r="GX282" s="115"/>
      <c r="GY282" s="115"/>
      <c r="GZ282" s="115"/>
      <c r="HA282" s="115"/>
      <c r="HB282" s="115"/>
      <c r="HC282" s="115"/>
      <c r="HD282" s="115"/>
      <c r="HE282" s="115"/>
      <c r="HF282" s="115"/>
      <c r="HG282" s="115"/>
      <c r="HH282" s="115"/>
      <c r="HI282" s="115"/>
      <c r="HJ282" s="115"/>
      <c r="HK282" s="115"/>
      <c r="HL282" s="115"/>
      <c r="HM282" s="115"/>
      <c r="HN282" s="115"/>
      <c r="HO282" s="115"/>
      <c r="HP282" s="115"/>
      <c r="HQ282" s="115"/>
      <c r="HR282" s="115"/>
      <c r="HS282" s="115"/>
      <c r="HT282" s="115"/>
      <c r="HU282" s="115"/>
      <c r="HV282" s="115"/>
      <c r="HW282" s="115"/>
      <c r="HX282" s="115"/>
      <c r="HY282" s="115"/>
      <c r="HZ282" s="115"/>
      <c r="IA282" s="115"/>
      <c r="IB282" s="115"/>
      <c r="IC282" s="115"/>
      <c r="ID282" s="115"/>
      <c r="IE282" s="115"/>
      <c r="IF282" s="115"/>
      <c r="IG282" s="115"/>
      <c r="IH282" s="115"/>
      <c r="II282" s="115"/>
      <c r="IJ282" s="115"/>
      <c r="IK282" s="115"/>
      <c r="IL282" s="115"/>
      <c r="IM282" s="115"/>
      <c r="IN282" s="115"/>
      <c r="IO282" s="115"/>
      <c r="IP282" s="115"/>
      <c r="IQ282" s="115"/>
      <c r="IR282" s="115"/>
      <c r="IS282" s="115"/>
      <c r="IT282" s="115"/>
      <c r="IU282" s="115"/>
      <c r="IV282" s="115"/>
      <c r="IW282" s="115"/>
      <c r="IX282" s="115"/>
      <c r="IY282" s="115"/>
      <c r="IZ282" s="115"/>
    </row>
    <row r="283" spans="1:260" s="20" customFormat="1" x14ac:dyDescent="0.2">
      <c r="A283" s="124"/>
      <c r="B283" s="106"/>
      <c r="C283" s="106"/>
      <c r="D283" s="106"/>
      <c r="E283" s="103"/>
      <c r="F283" s="84"/>
      <c r="G283" s="85"/>
      <c r="H283" s="125"/>
      <c r="I283" s="125" t="str">
        <f t="shared" si="15"/>
        <v/>
      </c>
      <c r="J283" s="125" t="str">
        <f t="shared" si="16"/>
        <v/>
      </c>
      <c r="K283" s="213"/>
      <c r="L283" s="125"/>
      <c r="M283" s="125"/>
      <c r="N283" s="125"/>
      <c r="O283" s="87"/>
      <c r="P283" s="87"/>
      <c r="Q283" s="126"/>
      <c r="R283" s="130"/>
      <c r="S283" s="131"/>
      <c r="T283" s="125"/>
      <c r="U283" s="125"/>
      <c r="V283" s="125"/>
      <c r="W283" s="125"/>
      <c r="X283" s="125"/>
    </row>
    <row r="284" spans="1:260" s="20" customFormat="1" x14ac:dyDescent="0.2">
      <c r="A284" s="124"/>
      <c r="B284" s="103"/>
      <c r="C284" s="103"/>
      <c r="D284" s="103"/>
      <c r="E284" s="103"/>
      <c r="F284" s="84"/>
      <c r="G284" s="85"/>
      <c r="H284" s="125"/>
      <c r="I284" s="125" t="str">
        <f t="shared" si="15"/>
        <v/>
      </c>
      <c r="J284" s="125" t="str">
        <f t="shared" si="16"/>
        <v/>
      </c>
      <c r="K284" s="213"/>
      <c r="L284" s="125"/>
      <c r="M284" s="125"/>
      <c r="N284" s="125"/>
      <c r="O284" s="87"/>
      <c r="P284" s="87"/>
      <c r="Q284" s="87"/>
      <c r="R284" s="126"/>
      <c r="S284" s="125"/>
      <c r="T284" s="125"/>
      <c r="U284" s="125"/>
      <c r="V284" s="125"/>
      <c r="W284" s="125"/>
      <c r="X284" s="125"/>
    </row>
    <row r="285" spans="1:260" x14ac:dyDescent="0.2">
      <c r="A285" s="124"/>
      <c r="B285" s="103"/>
      <c r="C285" s="103"/>
      <c r="D285" s="103"/>
      <c r="E285" s="103"/>
      <c r="F285" s="84"/>
      <c r="G285" s="85"/>
      <c r="H285" s="125"/>
      <c r="I285" s="125" t="str">
        <f t="shared" si="15"/>
        <v/>
      </c>
      <c r="J285" s="125" t="str">
        <f t="shared" si="16"/>
        <v/>
      </c>
      <c r="K285" s="213"/>
      <c r="L285" s="125"/>
      <c r="M285" s="125"/>
      <c r="N285" s="125"/>
      <c r="O285" s="87"/>
      <c r="P285" s="87"/>
      <c r="Q285" s="87"/>
      <c r="R285" s="126"/>
      <c r="S285" s="125"/>
      <c r="T285" s="125"/>
      <c r="U285" s="125"/>
      <c r="V285" s="125"/>
      <c r="W285" s="125"/>
      <c r="X285" s="125"/>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c r="CC285" s="20"/>
      <c r="CD285" s="20"/>
      <c r="CE285" s="20"/>
      <c r="CF285" s="20"/>
      <c r="CG285" s="20"/>
      <c r="CH285" s="20"/>
      <c r="CI285" s="20"/>
      <c r="CJ285" s="2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20"/>
      <c r="DI285" s="20"/>
      <c r="DJ285" s="20"/>
      <c r="DK285" s="20"/>
      <c r="DL285" s="20"/>
      <c r="DM285" s="20"/>
      <c r="DN285" s="20"/>
      <c r="DO285" s="20"/>
      <c r="DP285" s="20"/>
      <c r="DQ285" s="20"/>
      <c r="DR285" s="20"/>
      <c r="DS285" s="20"/>
      <c r="DT285" s="20"/>
      <c r="DU285" s="20"/>
      <c r="DV285" s="20"/>
      <c r="DW285" s="20"/>
      <c r="DX285" s="20"/>
      <c r="DY285" s="20"/>
      <c r="DZ285" s="20"/>
      <c r="EA285" s="20"/>
      <c r="EB285" s="20"/>
      <c r="EC285" s="20"/>
      <c r="ED285" s="20"/>
      <c r="EE285" s="20"/>
      <c r="EF285" s="20"/>
      <c r="EG285" s="20"/>
      <c r="EH285" s="20"/>
      <c r="EI285" s="20"/>
      <c r="EJ285" s="20"/>
      <c r="EK285" s="20"/>
      <c r="EL285" s="20"/>
      <c r="EM285" s="20"/>
      <c r="EN285" s="20"/>
      <c r="EO285" s="20"/>
      <c r="EP285" s="20"/>
      <c r="EQ285" s="20"/>
      <c r="ER285" s="20"/>
      <c r="ES285" s="20"/>
      <c r="ET285" s="20"/>
      <c r="EU285" s="20"/>
      <c r="EV285" s="20"/>
      <c r="EW285" s="20"/>
      <c r="EX285" s="20"/>
      <c r="EY285" s="20"/>
      <c r="EZ285" s="20"/>
      <c r="FA285" s="20"/>
      <c r="FB285" s="20"/>
      <c r="FC285" s="20"/>
      <c r="FD285" s="20"/>
      <c r="FE285" s="20"/>
      <c r="FF285" s="20"/>
      <c r="FG285" s="20"/>
      <c r="FH285" s="20"/>
      <c r="FI285" s="20"/>
      <c r="FJ285" s="20"/>
      <c r="FK285" s="20"/>
      <c r="FL285" s="20"/>
      <c r="FM285" s="20"/>
      <c r="FN285" s="20"/>
      <c r="FO285" s="20"/>
      <c r="FP285" s="20"/>
      <c r="FQ285" s="20"/>
      <c r="FR285" s="20"/>
      <c r="FS285" s="20"/>
      <c r="FT285" s="20"/>
      <c r="FU285" s="20"/>
      <c r="FV285" s="20"/>
      <c r="FW285" s="20"/>
      <c r="FX285" s="20"/>
      <c r="FY285" s="20"/>
      <c r="FZ285" s="20"/>
      <c r="GA285" s="20"/>
      <c r="GB285" s="20"/>
      <c r="GC285" s="20"/>
      <c r="GD285" s="20"/>
      <c r="GE285" s="20"/>
      <c r="GF285" s="20"/>
      <c r="GG285" s="20"/>
      <c r="GH285" s="20"/>
      <c r="GI285" s="20"/>
      <c r="GJ285" s="20"/>
      <c r="GK285" s="20"/>
      <c r="GL285" s="20"/>
      <c r="GM285" s="20"/>
      <c r="GN285" s="20"/>
      <c r="GO285" s="20"/>
      <c r="GP285" s="20"/>
      <c r="GQ285" s="20"/>
      <c r="GR285" s="20"/>
      <c r="GS285" s="20"/>
      <c r="GT285" s="20"/>
      <c r="GU285" s="20"/>
      <c r="GV285" s="20"/>
      <c r="GW285" s="20"/>
      <c r="GX285" s="20"/>
      <c r="GY285" s="20"/>
      <c r="GZ285" s="20"/>
      <c r="HA285" s="20"/>
      <c r="HB285" s="20"/>
      <c r="HC285" s="20"/>
      <c r="HD285" s="20"/>
      <c r="HE285" s="20"/>
      <c r="HF285" s="20"/>
      <c r="HG285" s="20"/>
      <c r="HH285" s="20"/>
      <c r="HI285" s="20"/>
      <c r="HJ285" s="20"/>
      <c r="HK285" s="20"/>
      <c r="HL285" s="20"/>
      <c r="HM285" s="20"/>
      <c r="HN285" s="20"/>
      <c r="HO285" s="20"/>
      <c r="HP285" s="20"/>
      <c r="HQ285" s="20"/>
      <c r="HR285" s="20"/>
      <c r="HS285" s="20"/>
      <c r="HT285" s="20"/>
      <c r="HU285" s="20"/>
      <c r="HV285" s="20"/>
      <c r="HW285" s="20"/>
      <c r="HX285" s="20"/>
      <c r="HY285" s="20"/>
      <c r="HZ285" s="20"/>
      <c r="IA285" s="20"/>
      <c r="IB285" s="20"/>
      <c r="IC285" s="20"/>
      <c r="ID285" s="20"/>
      <c r="IE285" s="20"/>
      <c r="IF285" s="20"/>
      <c r="IG285" s="20"/>
      <c r="IH285" s="20"/>
      <c r="II285" s="20"/>
      <c r="IJ285" s="20"/>
      <c r="IK285" s="20"/>
      <c r="IL285" s="20"/>
      <c r="IM285" s="20"/>
      <c r="IN285" s="20"/>
      <c r="IO285" s="20"/>
      <c r="IP285" s="20"/>
      <c r="IQ285" s="20"/>
      <c r="IR285" s="20"/>
      <c r="IS285" s="20"/>
      <c r="IT285" s="20"/>
      <c r="IU285" s="20"/>
      <c r="IV285" s="20"/>
      <c r="IW285" s="20"/>
      <c r="IX285" s="20"/>
      <c r="IY285" s="20"/>
      <c r="IZ285" s="20"/>
    </row>
    <row r="286" spans="1:260" x14ac:dyDescent="0.2">
      <c r="A286" s="124"/>
      <c r="B286" s="103"/>
      <c r="C286" s="103"/>
      <c r="D286" s="103"/>
      <c r="E286" s="103"/>
      <c r="F286" s="84"/>
      <c r="G286" s="85"/>
      <c r="H286" s="125"/>
      <c r="I286" s="125" t="str">
        <f t="shared" si="15"/>
        <v/>
      </c>
      <c r="J286" s="125" t="str">
        <f t="shared" si="16"/>
        <v/>
      </c>
      <c r="K286" s="213"/>
      <c r="L286" s="125"/>
      <c r="M286" s="125"/>
      <c r="N286" s="125"/>
      <c r="O286" s="87"/>
      <c r="P286" s="87"/>
      <c r="Q286" s="87"/>
      <c r="R286" s="126"/>
      <c r="S286" s="125"/>
      <c r="T286" s="125"/>
      <c r="U286" s="125"/>
      <c r="V286" s="125"/>
      <c r="W286" s="125"/>
      <c r="X286" s="125"/>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ET286" s="20"/>
      <c r="EU286" s="20"/>
      <c r="EV286" s="20"/>
      <c r="EW286" s="20"/>
      <c r="EX286" s="20"/>
      <c r="EY286" s="20"/>
      <c r="EZ286" s="20"/>
      <c r="FA286" s="20"/>
      <c r="FB286" s="20"/>
      <c r="FC286" s="20"/>
      <c r="FD286" s="20"/>
      <c r="FE286" s="20"/>
      <c r="FF286" s="20"/>
      <c r="FG286" s="20"/>
      <c r="FH286" s="20"/>
      <c r="FI286" s="20"/>
      <c r="FJ286" s="20"/>
      <c r="FK286" s="20"/>
      <c r="FL286" s="20"/>
      <c r="FM286" s="20"/>
      <c r="FN286" s="20"/>
      <c r="FO286" s="20"/>
      <c r="FP286" s="20"/>
      <c r="FQ286" s="20"/>
      <c r="FR286" s="20"/>
      <c r="FS286" s="20"/>
      <c r="FT286" s="20"/>
      <c r="FU286" s="20"/>
      <c r="FV286" s="20"/>
      <c r="FW286" s="20"/>
      <c r="FX286" s="20"/>
      <c r="FY286" s="20"/>
      <c r="FZ286" s="20"/>
      <c r="GA286" s="20"/>
      <c r="GB286" s="20"/>
      <c r="GC286" s="20"/>
      <c r="GD286" s="20"/>
      <c r="GE286" s="20"/>
      <c r="GF286" s="20"/>
      <c r="GG286" s="20"/>
      <c r="GH286" s="20"/>
      <c r="GI286" s="20"/>
      <c r="GJ286" s="20"/>
      <c r="GK286" s="20"/>
      <c r="GL286" s="20"/>
      <c r="GM286" s="20"/>
      <c r="GN286" s="20"/>
      <c r="GO286" s="20"/>
      <c r="GP286" s="20"/>
      <c r="GQ286" s="20"/>
      <c r="GR286" s="20"/>
      <c r="GS286" s="20"/>
      <c r="GT286" s="20"/>
      <c r="GU286" s="20"/>
      <c r="GV286" s="20"/>
      <c r="GW286" s="20"/>
      <c r="GX286" s="20"/>
      <c r="GY286" s="20"/>
      <c r="GZ286" s="20"/>
      <c r="HA286" s="20"/>
      <c r="HB286" s="20"/>
      <c r="HC286" s="20"/>
      <c r="HD286" s="20"/>
      <c r="HE286" s="20"/>
      <c r="HF286" s="20"/>
      <c r="HG286" s="20"/>
      <c r="HH286" s="20"/>
      <c r="HI286" s="20"/>
      <c r="HJ286" s="20"/>
      <c r="HK286" s="20"/>
      <c r="HL286" s="20"/>
      <c r="HM286" s="20"/>
      <c r="HN286" s="20"/>
      <c r="HO286" s="20"/>
      <c r="HP286" s="20"/>
      <c r="HQ286" s="20"/>
      <c r="HR286" s="20"/>
      <c r="HS286" s="20"/>
      <c r="HT286" s="20"/>
      <c r="HU286" s="20"/>
      <c r="HV286" s="20"/>
      <c r="HW286" s="20"/>
      <c r="HX286" s="20"/>
      <c r="HY286" s="20"/>
      <c r="HZ286" s="20"/>
      <c r="IA286" s="20"/>
      <c r="IB286" s="20"/>
      <c r="IC286" s="20"/>
      <c r="ID286" s="20"/>
      <c r="IE286" s="20"/>
      <c r="IF286" s="20"/>
      <c r="IG286" s="20"/>
      <c r="IH286" s="20"/>
      <c r="II286" s="20"/>
      <c r="IJ286" s="20"/>
      <c r="IK286" s="20"/>
      <c r="IL286" s="20"/>
      <c r="IM286" s="20"/>
      <c r="IN286" s="20"/>
      <c r="IO286" s="20"/>
      <c r="IP286" s="20"/>
      <c r="IQ286" s="20"/>
      <c r="IR286" s="20"/>
      <c r="IS286" s="20"/>
      <c r="IT286" s="20"/>
      <c r="IU286" s="20"/>
      <c r="IV286" s="20"/>
      <c r="IW286" s="20"/>
      <c r="IX286" s="20"/>
      <c r="IY286" s="20"/>
      <c r="IZ286" s="20"/>
    </row>
    <row r="287" spans="1:260" x14ac:dyDescent="0.2">
      <c r="A287" s="124"/>
      <c r="B287" s="103"/>
      <c r="C287" s="103"/>
      <c r="D287" s="103"/>
      <c r="E287" s="103"/>
      <c r="F287" s="84"/>
      <c r="G287" s="85"/>
      <c r="H287" s="125"/>
      <c r="I287" s="125" t="str">
        <f t="shared" si="15"/>
        <v/>
      </c>
      <c r="J287" s="125" t="str">
        <f t="shared" si="16"/>
        <v/>
      </c>
      <c r="K287" s="213"/>
      <c r="L287" s="125"/>
      <c r="M287" s="125"/>
      <c r="N287" s="125"/>
      <c r="O287" s="87"/>
      <c r="P287" s="87"/>
      <c r="Q287" s="87"/>
      <c r="R287" s="126"/>
      <c r="S287" s="125"/>
      <c r="T287" s="125"/>
      <c r="U287" s="125"/>
      <c r="V287" s="125"/>
      <c r="W287" s="125"/>
      <c r="X287" s="125"/>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20"/>
      <c r="BV287" s="20"/>
      <c r="BW287" s="20"/>
      <c r="BX287" s="20"/>
      <c r="BY287" s="20"/>
      <c r="BZ287" s="20"/>
      <c r="CA287" s="20"/>
      <c r="CB287" s="20"/>
      <c r="CC287" s="20"/>
      <c r="CD287" s="20"/>
      <c r="CE287" s="20"/>
      <c r="CF287" s="20"/>
      <c r="CG287" s="20"/>
      <c r="CH287" s="20"/>
      <c r="CI287" s="20"/>
      <c r="CJ287" s="2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ET287" s="20"/>
      <c r="EU287" s="20"/>
      <c r="EV287" s="20"/>
      <c r="EW287" s="20"/>
      <c r="EX287" s="20"/>
      <c r="EY287" s="20"/>
      <c r="EZ287" s="20"/>
      <c r="FA287" s="20"/>
      <c r="FB287" s="20"/>
      <c r="FC287" s="20"/>
      <c r="FD287" s="20"/>
      <c r="FE287" s="20"/>
      <c r="FF287" s="20"/>
      <c r="FG287" s="20"/>
      <c r="FH287" s="20"/>
      <c r="FI287" s="20"/>
      <c r="FJ287" s="20"/>
      <c r="FK287" s="20"/>
      <c r="FL287" s="20"/>
      <c r="FM287" s="20"/>
      <c r="FN287" s="20"/>
      <c r="FO287" s="20"/>
      <c r="FP287" s="20"/>
      <c r="FQ287" s="20"/>
      <c r="FR287" s="20"/>
      <c r="FS287" s="20"/>
      <c r="FT287" s="20"/>
      <c r="FU287" s="20"/>
      <c r="FV287" s="20"/>
      <c r="FW287" s="20"/>
      <c r="FX287" s="20"/>
      <c r="FY287" s="20"/>
      <c r="FZ287" s="20"/>
      <c r="GA287" s="20"/>
      <c r="GB287" s="20"/>
      <c r="GC287" s="20"/>
      <c r="GD287" s="20"/>
      <c r="GE287" s="20"/>
      <c r="GF287" s="20"/>
      <c r="GG287" s="20"/>
      <c r="GH287" s="20"/>
      <c r="GI287" s="20"/>
      <c r="GJ287" s="20"/>
      <c r="GK287" s="20"/>
      <c r="GL287" s="20"/>
      <c r="GM287" s="20"/>
      <c r="GN287" s="20"/>
      <c r="GO287" s="20"/>
      <c r="GP287" s="20"/>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c r="HZ287" s="20"/>
      <c r="IA287" s="20"/>
      <c r="IB287" s="20"/>
      <c r="IC287" s="20"/>
      <c r="ID287" s="20"/>
      <c r="IE287" s="20"/>
      <c r="IF287" s="20"/>
      <c r="IG287" s="20"/>
      <c r="IH287" s="20"/>
      <c r="II287" s="20"/>
      <c r="IJ287" s="20"/>
      <c r="IK287" s="20"/>
      <c r="IL287" s="20"/>
      <c r="IM287" s="20"/>
      <c r="IN287" s="20"/>
      <c r="IO287" s="20"/>
      <c r="IP287" s="20"/>
      <c r="IQ287" s="20"/>
      <c r="IR287" s="20"/>
      <c r="IS287" s="20"/>
      <c r="IT287" s="20"/>
      <c r="IU287" s="20"/>
      <c r="IV287" s="20"/>
      <c r="IW287" s="20"/>
      <c r="IX287" s="20"/>
      <c r="IY287" s="20"/>
      <c r="IZ287" s="20"/>
    </row>
    <row r="288" spans="1:260" x14ac:dyDescent="0.2">
      <c r="A288" s="124"/>
      <c r="B288" s="103"/>
      <c r="C288" s="103"/>
      <c r="D288" s="103"/>
      <c r="E288" s="103"/>
      <c r="F288" s="84"/>
      <c r="G288" s="126"/>
      <c r="H288" s="125"/>
      <c r="I288" s="125" t="str">
        <f t="shared" si="15"/>
        <v/>
      </c>
      <c r="J288" s="125" t="str">
        <f t="shared" si="16"/>
        <v/>
      </c>
      <c r="K288" s="213"/>
      <c r="L288" s="125"/>
      <c r="M288" s="125"/>
      <c r="N288" s="125"/>
      <c r="O288" s="87"/>
      <c r="P288" s="87"/>
      <c r="Q288" s="87"/>
      <c r="R288" s="126"/>
      <c r="S288" s="125"/>
      <c r="T288" s="125"/>
      <c r="U288" s="125"/>
      <c r="V288" s="125"/>
      <c r="W288" s="125"/>
      <c r="X288" s="125"/>
    </row>
    <row r="289" spans="1:260" s="20" customFormat="1" x14ac:dyDescent="0.2">
      <c r="A289" s="124"/>
      <c r="B289" s="103"/>
      <c r="C289" s="103"/>
      <c r="D289" s="103"/>
      <c r="E289" s="103"/>
      <c r="F289" s="84"/>
      <c r="G289" s="85"/>
      <c r="H289" s="125"/>
      <c r="I289" s="125" t="str">
        <f t="shared" si="15"/>
        <v/>
      </c>
      <c r="J289" s="125" t="str">
        <f t="shared" si="16"/>
        <v/>
      </c>
      <c r="K289" s="213"/>
      <c r="L289" s="125"/>
      <c r="M289" s="125"/>
      <c r="N289" s="125"/>
      <c r="O289" s="87"/>
      <c r="P289" s="87"/>
      <c r="Q289" s="87"/>
      <c r="R289" s="126"/>
      <c r="S289" s="125"/>
      <c r="T289" s="125"/>
      <c r="U289" s="125"/>
      <c r="V289" s="125"/>
      <c r="W289" s="125"/>
      <c r="X289" s="125"/>
    </row>
    <row r="290" spans="1:260" x14ac:dyDescent="0.2">
      <c r="A290" s="124"/>
      <c r="B290" s="104"/>
      <c r="C290" s="104"/>
      <c r="D290" s="104"/>
      <c r="E290" s="146"/>
      <c r="F290" s="86"/>
      <c r="G290" s="147"/>
      <c r="H290" s="125"/>
      <c r="I290" s="125" t="str">
        <f t="shared" si="15"/>
        <v/>
      </c>
      <c r="J290" s="125" t="str">
        <f t="shared" si="16"/>
        <v/>
      </c>
      <c r="K290" s="213"/>
      <c r="L290" s="125"/>
      <c r="M290" s="125"/>
      <c r="N290" s="125"/>
      <c r="O290" s="148"/>
      <c r="P290" s="148"/>
      <c r="Q290" s="148"/>
      <c r="R290" s="87"/>
      <c r="S290" s="149"/>
      <c r="T290" s="150"/>
      <c r="U290" s="151"/>
      <c r="V290" s="125"/>
      <c r="W290" s="125"/>
      <c r="X290" s="125"/>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20"/>
      <c r="BV290" s="20"/>
      <c r="BW290" s="20"/>
      <c r="BX290" s="20"/>
      <c r="BY290" s="20"/>
      <c r="BZ290" s="20"/>
      <c r="CA290" s="20"/>
      <c r="CB290" s="20"/>
      <c r="CC290" s="20"/>
      <c r="CD290" s="20"/>
      <c r="CE290" s="20"/>
      <c r="CF290" s="20"/>
      <c r="CG290" s="2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20"/>
      <c r="DI290" s="20"/>
      <c r="DJ290" s="20"/>
      <c r="DK290" s="20"/>
      <c r="DL290" s="20"/>
      <c r="DM290" s="20"/>
      <c r="DN290" s="20"/>
      <c r="DO290" s="20"/>
      <c r="DP290" s="20"/>
      <c r="DQ290" s="20"/>
      <c r="DR290" s="20"/>
      <c r="DS290" s="20"/>
      <c r="DT290" s="20"/>
      <c r="DU290" s="20"/>
      <c r="DV290" s="20"/>
      <c r="DW290" s="20"/>
      <c r="DX290" s="20"/>
      <c r="DY290" s="20"/>
      <c r="DZ290" s="20"/>
      <c r="EA290" s="20"/>
      <c r="EB290" s="20"/>
      <c r="EC290" s="20"/>
      <c r="ED290" s="20"/>
      <c r="EE290" s="20"/>
      <c r="EF290" s="20"/>
      <c r="EG290" s="20"/>
      <c r="EH290" s="20"/>
      <c r="EI290" s="20"/>
      <c r="EJ290" s="20"/>
      <c r="EK290" s="20"/>
      <c r="EL290" s="20"/>
      <c r="EM290" s="20"/>
      <c r="EN290" s="20"/>
      <c r="EO290" s="20"/>
      <c r="EP290" s="20"/>
      <c r="EQ290" s="20"/>
      <c r="ER290" s="20"/>
      <c r="ES290" s="20"/>
      <c r="ET290" s="20"/>
      <c r="EU290" s="20"/>
      <c r="EV290" s="20"/>
      <c r="EW290" s="20"/>
      <c r="EX290" s="20"/>
      <c r="EY290" s="20"/>
      <c r="EZ290" s="20"/>
      <c r="FA290" s="20"/>
      <c r="FB290" s="20"/>
      <c r="FC290" s="20"/>
      <c r="FD290" s="20"/>
      <c r="FE290" s="20"/>
      <c r="FF290" s="20"/>
      <c r="FG290" s="20"/>
      <c r="FH290" s="20"/>
      <c r="FI290" s="20"/>
      <c r="FJ290" s="20"/>
      <c r="FK290" s="20"/>
      <c r="FL290" s="20"/>
      <c r="FM290" s="20"/>
      <c r="FN290" s="20"/>
      <c r="FO290" s="20"/>
      <c r="FP290" s="20"/>
      <c r="FQ290" s="20"/>
      <c r="FR290" s="20"/>
      <c r="FS290" s="20"/>
      <c r="FT290" s="20"/>
      <c r="FU290" s="20"/>
      <c r="FV290" s="20"/>
      <c r="FW290" s="20"/>
      <c r="FX290" s="20"/>
      <c r="FY290" s="20"/>
      <c r="FZ290" s="20"/>
      <c r="GA290" s="20"/>
      <c r="GB290" s="20"/>
      <c r="GC290" s="20"/>
      <c r="GD290" s="20"/>
      <c r="GE290" s="20"/>
      <c r="GF290" s="20"/>
      <c r="GG290" s="20"/>
      <c r="GH290" s="20"/>
      <c r="GI290" s="20"/>
      <c r="GJ290" s="20"/>
      <c r="GK290" s="20"/>
      <c r="GL290" s="20"/>
      <c r="GM290" s="20"/>
      <c r="GN290" s="20"/>
      <c r="GO290" s="20"/>
      <c r="GP290" s="20"/>
      <c r="GQ290" s="20"/>
      <c r="GR290" s="20"/>
      <c r="GS290" s="20"/>
      <c r="GT290" s="20"/>
      <c r="GU290" s="20"/>
      <c r="GV290" s="20"/>
      <c r="GW290" s="20"/>
      <c r="GX290" s="20"/>
      <c r="GY290" s="20"/>
      <c r="GZ290" s="20"/>
      <c r="HA290" s="20"/>
      <c r="HB290" s="20"/>
      <c r="HC290" s="20"/>
      <c r="HD290" s="20"/>
      <c r="HE290" s="20"/>
      <c r="HF290" s="20"/>
      <c r="HG290" s="20"/>
      <c r="HH290" s="20"/>
      <c r="HI290" s="20"/>
      <c r="HJ290" s="20"/>
      <c r="HK290" s="20"/>
      <c r="HL290" s="20"/>
      <c r="HM290" s="20"/>
      <c r="HN290" s="20"/>
      <c r="HO290" s="20"/>
      <c r="HP290" s="20"/>
      <c r="HQ290" s="20"/>
      <c r="HR290" s="20"/>
      <c r="HS290" s="20"/>
      <c r="HT290" s="20"/>
      <c r="HU290" s="20"/>
      <c r="HV290" s="20"/>
      <c r="HW290" s="20"/>
      <c r="HX290" s="20"/>
      <c r="HY290" s="20"/>
      <c r="HZ290" s="20"/>
      <c r="IA290" s="20"/>
      <c r="IB290" s="20"/>
      <c r="IC290" s="20"/>
      <c r="ID290" s="20"/>
      <c r="IE290" s="20"/>
      <c r="IF290" s="20"/>
      <c r="IG290" s="20"/>
      <c r="IH290" s="20"/>
      <c r="II290" s="20"/>
      <c r="IJ290" s="20"/>
      <c r="IK290" s="20"/>
      <c r="IL290" s="20"/>
      <c r="IM290" s="20"/>
      <c r="IN290" s="20"/>
      <c r="IO290" s="20"/>
      <c r="IP290" s="20"/>
      <c r="IQ290" s="20"/>
      <c r="IR290" s="20"/>
      <c r="IS290" s="20"/>
      <c r="IT290" s="20"/>
      <c r="IU290" s="20"/>
      <c r="IV290" s="20"/>
      <c r="IW290" s="20"/>
      <c r="IX290" s="20"/>
      <c r="IY290" s="20"/>
      <c r="IZ290" s="20"/>
    </row>
    <row r="291" spans="1:260" s="20" customFormat="1" x14ac:dyDescent="0.2">
      <c r="A291" s="124"/>
      <c r="B291" s="103"/>
      <c r="C291" s="103"/>
      <c r="D291" s="103"/>
      <c r="E291" s="103"/>
      <c r="F291" s="84"/>
      <c r="G291" s="85"/>
      <c r="H291" s="125"/>
      <c r="I291" s="125" t="str">
        <f t="shared" si="15"/>
        <v/>
      </c>
      <c r="J291" s="125" t="str">
        <f t="shared" si="16"/>
        <v/>
      </c>
      <c r="K291" s="213"/>
      <c r="L291" s="125"/>
      <c r="M291" s="125"/>
      <c r="N291" s="125"/>
      <c r="O291" s="87"/>
      <c r="P291" s="87"/>
      <c r="Q291" s="87"/>
      <c r="R291" s="126"/>
      <c r="S291" s="125"/>
      <c r="T291" s="125"/>
      <c r="U291" s="125"/>
      <c r="V291" s="125"/>
      <c r="W291" s="125"/>
      <c r="X291" s="125"/>
    </row>
    <row r="292" spans="1:260" x14ac:dyDescent="0.2">
      <c r="A292" s="124"/>
      <c r="B292" s="104"/>
      <c r="C292" s="104"/>
      <c r="D292" s="104"/>
      <c r="E292" s="146"/>
      <c r="F292" s="86"/>
      <c r="G292" s="147"/>
      <c r="H292" s="125"/>
      <c r="I292" s="125" t="str">
        <f t="shared" si="15"/>
        <v/>
      </c>
      <c r="J292" s="125" t="str">
        <f t="shared" si="16"/>
        <v/>
      </c>
      <c r="K292" s="213"/>
      <c r="L292" s="125"/>
      <c r="M292" s="125"/>
      <c r="N292" s="125"/>
      <c r="O292" s="148"/>
      <c r="P292" s="148"/>
      <c r="Q292" s="148"/>
      <c r="R292" s="87"/>
      <c r="S292" s="149"/>
      <c r="T292" s="150"/>
      <c r="U292" s="151"/>
      <c r="V292" s="125"/>
      <c r="W292" s="125"/>
      <c r="X292" s="125"/>
    </row>
    <row r="293" spans="1:260" s="20" customFormat="1" x14ac:dyDescent="0.2">
      <c r="A293" s="124"/>
      <c r="B293" s="103"/>
      <c r="C293" s="103"/>
      <c r="D293" s="103"/>
      <c r="E293" s="103"/>
      <c r="F293" s="84"/>
      <c r="G293" s="85"/>
      <c r="H293" s="125"/>
      <c r="I293" s="125" t="str">
        <f t="shared" si="15"/>
        <v/>
      </c>
      <c r="J293" s="125" t="str">
        <f t="shared" si="16"/>
        <v/>
      </c>
      <c r="K293" s="213"/>
      <c r="L293" s="125"/>
      <c r="M293" s="125"/>
      <c r="N293" s="125"/>
      <c r="O293" s="87"/>
      <c r="P293" s="87"/>
      <c r="Q293" s="87"/>
      <c r="R293" s="126"/>
      <c r="S293" s="125"/>
      <c r="T293" s="125"/>
      <c r="U293" s="125"/>
      <c r="V293" s="125"/>
      <c r="W293" s="125"/>
      <c r="X293" s="125"/>
    </row>
    <row r="294" spans="1:260" s="20" customFormat="1" x14ac:dyDescent="0.2">
      <c r="A294" s="124"/>
      <c r="B294" s="104"/>
      <c r="C294" s="104"/>
      <c r="D294" s="104"/>
      <c r="E294" s="146"/>
      <c r="F294" s="86"/>
      <c r="G294" s="147"/>
      <c r="H294" s="125"/>
      <c r="I294" s="125" t="str">
        <f t="shared" si="15"/>
        <v/>
      </c>
      <c r="J294" s="125" t="str">
        <f t="shared" si="16"/>
        <v/>
      </c>
      <c r="K294" s="213"/>
      <c r="L294" s="125"/>
      <c r="M294" s="125"/>
      <c r="N294" s="125"/>
      <c r="O294" s="148"/>
      <c r="P294" s="148"/>
      <c r="Q294" s="148"/>
      <c r="R294" s="87"/>
      <c r="S294" s="149"/>
      <c r="T294" s="150"/>
      <c r="U294" s="151"/>
      <c r="V294" s="125"/>
      <c r="W294" s="125"/>
      <c r="X294" s="125"/>
    </row>
    <row r="295" spans="1:260" x14ac:dyDescent="0.2">
      <c r="A295" s="124"/>
      <c r="B295" s="103"/>
      <c r="C295" s="103"/>
      <c r="D295" s="103"/>
      <c r="E295" s="103"/>
      <c r="F295" s="84"/>
      <c r="G295" s="85"/>
      <c r="H295" s="125"/>
      <c r="I295" s="125" t="str">
        <f t="shared" si="15"/>
        <v/>
      </c>
      <c r="J295" s="125" t="str">
        <f t="shared" si="16"/>
        <v/>
      </c>
      <c r="K295" s="213"/>
      <c r="L295" s="125"/>
      <c r="M295" s="125"/>
      <c r="N295" s="125"/>
      <c r="O295" s="87"/>
      <c r="P295" s="87"/>
      <c r="Q295" s="87"/>
      <c r="R295" s="126"/>
      <c r="S295" s="125"/>
      <c r="T295" s="125"/>
      <c r="U295" s="125"/>
      <c r="V295" s="125"/>
      <c r="W295" s="125"/>
      <c r="X295" s="125"/>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c r="EV295" s="20"/>
      <c r="EW295" s="20"/>
      <c r="EX295" s="20"/>
      <c r="EY295" s="20"/>
      <c r="EZ295" s="20"/>
      <c r="FA295" s="20"/>
      <c r="FB295" s="20"/>
      <c r="FC295" s="20"/>
      <c r="FD295" s="20"/>
      <c r="FE295" s="20"/>
      <c r="FF295" s="20"/>
      <c r="FG295" s="20"/>
      <c r="FH295" s="20"/>
      <c r="FI295" s="20"/>
      <c r="FJ295" s="20"/>
      <c r="FK295" s="20"/>
      <c r="FL295" s="20"/>
      <c r="FM295" s="20"/>
      <c r="FN295" s="20"/>
      <c r="FO295" s="20"/>
      <c r="FP295" s="20"/>
      <c r="FQ295" s="20"/>
      <c r="FR295" s="20"/>
      <c r="FS295" s="20"/>
      <c r="FT295" s="20"/>
      <c r="FU295" s="20"/>
      <c r="FV295" s="20"/>
      <c r="FW295" s="20"/>
      <c r="FX295" s="20"/>
      <c r="FY295" s="20"/>
      <c r="FZ295" s="20"/>
      <c r="GA295" s="20"/>
      <c r="GB295" s="20"/>
      <c r="GC295" s="20"/>
      <c r="GD295" s="20"/>
      <c r="GE295" s="20"/>
      <c r="GF295" s="20"/>
      <c r="GG295" s="20"/>
      <c r="GH295" s="20"/>
      <c r="GI295" s="20"/>
      <c r="GJ295" s="20"/>
      <c r="GK295" s="20"/>
      <c r="GL295" s="20"/>
      <c r="GM295" s="20"/>
      <c r="GN295" s="20"/>
      <c r="GO295" s="20"/>
      <c r="GP295" s="20"/>
      <c r="GQ295" s="20"/>
      <c r="GR295" s="20"/>
      <c r="GS295" s="20"/>
      <c r="GT295" s="20"/>
      <c r="GU295" s="20"/>
      <c r="GV295" s="20"/>
      <c r="GW295" s="20"/>
      <c r="GX295" s="20"/>
      <c r="GY295" s="20"/>
      <c r="GZ295" s="20"/>
      <c r="HA295" s="20"/>
      <c r="HB295" s="20"/>
      <c r="HC295" s="20"/>
      <c r="HD295" s="20"/>
      <c r="HE295" s="20"/>
      <c r="HF295" s="20"/>
      <c r="HG295" s="20"/>
      <c r="HH295" s="20"/>
      <c r="HI295" s="20"/>
      <c r="HJ295" s="20"/>
      <c r="HK295" s="20"/>
      <c r="HL295" s="20"/>
      <c r="HM295" s="20"/>
      <c r="HN295" s="20"/>
      <c r="HO295" s="20"/>
      <c r="HP295" s="20"/>
      <c r="HQ295" s="20"/>
      <c r="HR295" s="20"/>
      <c r="HS295" s="20"/>
      <c r="HT295" s="20"/>
      <c r="HU295" s="20"/>
      <c r="HV295" s="20"/>
      <c r="HW295" s="20"/>
      <c r="HX295" s="20"/>
      <c r="HY295" s="20"/>
      <c r="HZ295" s="20"/>
      <c r="IA295" s="20"/>
      <c r="IB295" s="20"/>
      <c r="IC295" s="20"/>
      <c r="ID295" s="20"/>
      <c r="IE295" s="20"/>
      <c r="IF295" s="20"/>
      <c r="IG295" s="20"/>
      <c r="IH295" s="20"/>
      <c r="II295" s="20"/>
      <c r="IJ295" s="20"/>
      <c r="IK295" s="20"/>
      <c r="IL295" s="20"/>
      <c r="IM295" s="20"/>
      <c r="IN295" s="20"/>
      <c r="IO295" s="20"/>
      <c r="IP295" s="20"/>
      <c r="IQ295" s="20"/>
      <c r="IR295" s="20"/>
      <c r="IS295" s="20"/>
      <c r="IT295" s="20"/>
      <c r="IU295" s="20"/>
      <c r="IV295" s="20"/>
      <c r="IW295" s="20"/>
      <c r="IX295" s="20"/>
      <c r="IY295" s="20"/>
      <c r="IZ295" s="20"/>
    </row>
    <row r="296" spans="1:260" x14ac:dyDescent="0.2">
      <c r="A296" s="124"/>
      <c r="B296" s="103"/>
      <c r="C296" s="103"/>
      <c r="D296" s="103"/>
      <c r="E296" s="103"/>
      <c r="F296" s="84"/>
      <c r="G296" s="85"/>
      <c r="H296" s="125"/>
      <c r="I296" s="125" t="str">
        <f t="shared" si="15"/>
        <v/>
      </c>
      <c r="J296" s="125" t="str">
        <f t="shared" si="16"/>
        <v/>
      </c>
      <c r="K296" s="213"/>
      <c r="L296" s="125"/>
      <c r="M296" s="125"/>
      <c r="N296" s="125"/>
      <c r="O296" s="87"/>
      <c r="P296" s="87"/>
      <c r="Q296" s="87"/>
      <c r="R296" s="126"/>
      <c r="S296" s="125"/>
      <c r="T296" s="125"/>
      <c r="U296" s="125"/>
      <c r="V296" s="125"/>
      <c r="W296" s="125"/>
      <c r="X296" s="125"/>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EV296" s="20"/>
      <c r="EW296" s="20"/>
      <c r="EX296" s="20"/>
      <c r="EY296" s="20"/>
      <c r="EZ296" s="20"/>
      <c r="FA296" s="20"/>
      <c r="FB296" s="20"/>
      <c r="FC296" s="20"/>
      <c r="FD296" s="20"/>
      <c r="FE296" s="20"/>
      <c r="FF296" s="20"/>
      <c r="FG296" s="20"/>
      <c r="FH296" s="20"/>
      <c r="FI296" s="20"/>
      <c r="FJ296" s="20"/>
      <c r="FK296" s="20"/>
      <c r="FL296" s="20"/>
      <c r="FM296" s="20"/>
      <c r="FN296" s="20"/>
      <c r="FO296" s="20"/>
      <c r="FP296" s="20"/>
      <c r="FQ296" s="20"/>
      <c r="FR296" s="20"/>
      <c r="FS296" s="20"/>
      <c r="FT296" s="20"/>
      <c r="FU296" s="20"/>
      <c r="FV296" s="20"/>
      <c r="FW296" s="20"/>
      <c r="FX296" s="20"/>
      <c r="FY296" s="20"/>
      <c r="FZ296" s="20"/>
      <c r="GA296" s="20"/>
      <c r="GB296" s="20"/>
      <c r="GC296" s="20"/>
      <c r="GD296" s="20"/>
      <c r="GE296" s="20"/>
      <c r="GF296" s="20"/>
      <c r="GG296" s="20"/>
      <c r="GH296" s="20"/>
      <c r="GI296" s="20"/>
      <c r="GJ296" s="20"/>
      <c r="GK296" s="20"/>
      <c r="GL296" s="20"/>
      <c r="GM296" s="20"/>
      <c r="GN296" s="20"/>
      <c r="GO296" s="20"/>
      <c r="GP296" s="20"/>
      <c r="GQ296" s="20"/>
      <c r="GR296" s="20"/>
      <c r="GS296" s="20"/>
      <c r="GT296" s="20"/>
      <c r="GU296" s="20"/>
      <c r="GV296" s="20"/>
      <c r="GW296" s="20"/>
      <c r="GX296" s="20"/>
      <c r="GY296" s="20"/>
      <c r="GZ296" s="20"/>
      <c r="HA296" s="20"/>
      <c r="HB296" s="20"/>
      <c r="HC296" s="20"/>
      <c r="HD296" s="20"/>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0"/>
      <c r="IX296" s="20"/>
      <c r="IY296" s="20"/>
      <c r="IZ296" s="20"/>
    </row>
    <row r="297" spans="1:260" s="20" customFormat="1" x14ac:dyDescent="0.2">
      <c r="A297" s="124"/>
      <c r="B297" s="103"/>
      <c r="C297" s="103"/>
      <c r="D297" s="103"/>
      <c r="E297" s="103"/>
      <c r="F297" s="84"/>
      <c r="G297" s="85"/>
      <c r="H297" s="125"/>
      <c r="I297" s="125" t="str">
        <f t="shared" si="15"/>
        <v/>
      </c>
      <c r="J297" s="125" t="str">
        <f t="shared" si="16"/>
        <v/>
      </c>
      <c r="K297" s="213"/>
      <c r="L297" s="125"/>
      <c r="M297" s="125"/>
      <c r="N297" s="125"/>
      <c r="O297" s="87"/>
      <c r="P297" s="87"/>
      <c r="Q297" s="87"/>
      <c r="R297" s="126"/>
      <c r="S297" s="125"/>
      <c r="T297" s="125"/>
      <c r="U297" s="125"/>
      <c r="V297" s="125"/>
      <c r="W297" s="125"/>
      <c r="X297" s="125"/>
      <c r="Y297" s="128"/>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c r="DW297" s="115"/>
      <c r="DX297" s="115"/>
      <c r="DY297" s="115"/>
      <c r="DZ297" s="115"/>
      <c r="EA297" s="115"/>
      <c r="EB297" s="115"/>
      <c r="EC297" s="115"/>
      <c r="ED297" s="115"/>
      <c r="EE297" s="115"/>
      <c r="EF297" s="115"/>
      <c r="EG297" s="115"/>
      <c r="EH297" s="115"/>
      <c r="EI297" s="115"/>
      <c r="EJ297" s="115"/>
      <c r="EK297" s="115"/>
      <c r="EL297" s="115"/>
      <c r="EM297" s="115"/>
      <c r="EN297" s="115"/>
      <c r="EO297" s="115"/>
      <c r="EP297" s="115"/>
      <c r="EQ297" s="115"/>
      <c r="ER297" s="115"/>
      <c r="ES297" s="115"/>
      <c r="ET297" s="115"/>
      <c r="EU297" s="115"/>
      <c r="EV297" s="115"/>
      <c r="EW297" s="115"/>
      <c r="EX297" s="115"/>
      <c r="EY297" s="115"/>
      <c r="EZ297" s="115"/>
      <c r="FA297" s="115"/>
      <c r="FB297" s="115"/>
      <c r="FC297" s="115"/>
      <c r="FD297" s="115"/>
      <c r="FE297" s="115"/>
      <c r="FF297" s="115"/>
      <c r="FG297" s="115"/>
      <c r="FH297" s="115"/>
      <c r="FI297" s="115"/>
      <c r="FJ297" s="115"/>
      <c r="FK297" s="115"/>
      <c r="FL297" s="115"/>
      <c r="FM297" s="115"/>
      <c r="FN297" s="115"/>
      <c r="FO297" s="115"/>
      <c r="FP297" s="115"/>
      <c r="FQ297" s="115"/>
      <c r="FR297" s="115"/>
      <c r="FS297" s="115"/>
      <c r="FT297" s="115"/>
      <c r="FU297" s="115"/>
      <c r="FV297" s="115"/>
      <c r="FW297" s="115"/>
      <c r="FX297" s="115"/>
      <c r="FY297" s="115"/>
      <c r="FZ297" s="115"/>
      <c r="GA297" s="115"/>
      <c r="GB297" s="115"/>
      <c r="GC297" s="115"/>
      <c r="GD297" s="115"/>
      <c r="GE297" s="115"/>
      <c r="GF297" s="115"/>
      <c r="GG297" s="115"/>
      <c r="GH297" s="115"/>
      <c r="GI297" s="115"/>
      <c r="GJ297" s="115"/>
      <c r="GK297" s="115"/>
      <c r="GL297" s="115"/>
      <c r="GM297" s="115"/>
      <c r="GN297" s="115"/>
      <c r="GO297" s="115"/>
      <c r="GP297" s="115"/>
      <c r="GQ297" s="115"/>
      <c r="GR297" s="115"/>
      <c r="GS297" s="115"/>
      <c r="GT297" s="115"/>
      <c r="GU297" s="115"/>
      <c r="GV297" s="115"/>
      <c r="GW297" s="115"/>
      <c r="GX297" s="115"/>
      <c r="GY297" s="115"/>
      <c r="GZ297" s="115"/>
      <c r="HA297" s="115"/>
      <c r="HB297" s="115"/>
      <c r="HC297" s="115"/>
      <c r="HD297" s="115"/>
      <c r="HE297" s="115"/>
      <c r="HF297" s="115"/>
      <c r="HG297" s="115"/>
      <c r="HH297" s="115"/>
      <c r="HI297" s="115"/>
      <c r="HJ297" s="115"/>
      <c r="HK297" s="115"/>
      <c r="HL297" s="115"/>
      <c r="HM297" s="115"/>
      <c r="HN297" s="115"/>
      <c r="HO297" s="115"/>
      <c r="HP297" s="115"/>
      <c r="HQ297" s="115"/>
      <c r="HR297" s="115"/>
      <c r="HS297" s="115"/>
      <c r="HT297" s="115"/>
      <c r="HU297" s="115"/>
      <c r="HV297" s="115"/>
      <c r="HW297" s="115"/>
      <c r="HX297" s="115"/>
      <c r="HY297" s="115"/>
      <c r="HZ297" s="115"/>
      <c r="IA297" s="115"/>
      <c r="IB297" s="115"/>
      <c r="IC297" s="115"/>
      <c r="ID297" s="115"/>
      <c r="IE297" s="115"/>
      <c r="IF297" s="115"/>
      <c r="IG297" s="115"/>
      <c r="IH297" s="115"/>
      <c r="II297" s="115"/>
      <c r="IJ297" s="115"/>
      <c r="IK297" s="115"/>
      <c r="IL297" s="115"/>
      <c r="IM297" s="115"/>
      <c r="IN297" s="115"/>
      <c r="IO297" s="115"/>
      <c r="IP297" s="115"/>
      <c r="IQ297" s="115"/>
      <c r="IR297" s="115"/>
      <c r="IS297" s="115"/>
      <c r="IT297" s="115"/>
      <c r="IU297" s="115"/>
      <c r="IV297" s="115"/>
      <c r="IW297" s="115"/>
      <c r="IX297" s="115"/>
      <c r="IY297" s="115"/>
      <c r="IZ297" s="115"/>
    </row>
    <row r="298" spans="1:260" s="20" customFormat="1" x14ac:dyDescent="0.2">
      <c r="A298" s="124"/>
      <c r="B298" s="104"/>
      <c r="C298" s="104"/>
      <c r="D298" s="104"/>
      <c r="E298" s="146"/>
      <c r="F298" s="86"/>
      <c r="G298" s="152"/>
      <c r="H298" s="125"/>
      <c r="I298" s="125" t="str">
        <f t="shared" si="15"/>
        <v/>
      </c>
      <c r="J298" s="125" t="str">
        <f t="shared" si="16"/>
        <v/>
      </c>
      <c r="K298" s="213"/>
      <c r="L298" s="125"/>
      <c r="M298" s="125"/>
      <c r="N298" s="125"/>
      <c r="O298" s="148"/>
      <c r="P298" s="148"/>
      <c r="Q298" s="148"/>
      <c r="R298" s="87"/>
      <c r="S298" s="149"/>
      <c r="T298" s="150"/>
      <c r="U298" s="151"/>
      <c r="V298" s="125"/>
      <c r="W298" s="125"/>
      <c r="X298" s="125"/>
    </row>
    <row r="299" spans="1:260" x14ac:dyDescent="0.2">
      <c r="A299" s="124"/>
      <c r="B299" s="104"/>
      <c r="C299" s="104"/>
      <c r="D299" s="104"/>
      <c r="E299" s="146"/>
      <c r="F299" s="86"/>
      <c r="G299" s="152"/>
      <c r="H299" s="125"/>
      <c r="I299" s="125" t="str">
        <f t="shared" si="15"/>
        <v/>
      </c>
      <c r="J299" s="125" t="str">
        <f t="shared" si="16"/>
        <v/>
      </c>
      <c r="K299" s="213"/>
      <c r="L299" s="125"/>
      <c r="M299" s="125"/>
      <c r="N299" s="125"/>
      <c r="O299" s="148"/>
      <c r="P299" s="148"/>
      <c r="Q299" s="148"/>
      <c r="R299" s="87"/>
      <c r="S299" s="149"/>
      <c r="T299" s="150"/>
      <c r="U299" s="151"/>
      <c r="V299" s="125"/>
      <c r="W299" s="125"/>
      <c r="X299" s="125"/>
    </row>
    <row r="300" spans="1:260" x14ac:dyDescent="0.2">
      <c r="A300" s="124"/>
      <c r="B300" s="103"/>
      <c r="C300" s="103"/>
      <c r="D300" s="103"/>
      <c r="E300" s="103"/>
      <c r="F300" s="84"/>
      <c r="G300" s="126"/>
      <c r="H300" s="125"/>
      <c r="I300" s="125" t="str">
        <f t="shared" si="15"/>
        <v/>
      </c>
      <c r="J300" s="125" t="str">
        <f t="shared" si="16"/>
        <v/>
      </c>
      <c r="K300" s="213"/>
      <c r="L300" s="125"/>
      <c r="M300" s="125"/>
      <c r="N300" s="125"/>
      <c r="O300" s="87"/>
      <c r="P300" s="87"/>
      <c r="Q300" s="87"/>
      <c r="R300" s="126"/>
      <c r="S300" s="125"/>
      <c r="T300" s="125"/>
      <c r="U300" s="125"/>
      <c r="V300" s="125"/>
      <c r="W300" s="125"/>
      <c r="X300" s="125"/>
    </row>
    <row r="301" spans="1:260" s="20" customFormat="1" x14ac:dyDescent="0.2">
      <c r="A301" s="124"/>
      <c r="B301" s="103"/>
      <c r="C301" s="103"/>
      <c r="D301" s="103"/>
      <c r="E301" s="103"/>
      <c r="F301" s="84"/>
      <c r="G301" s="85"/>
      <c r="H301" s="125"/>
      <c r="I301" s="125" t="str">
        <f t="shared" si="15"/>
        <v/>
      </c>
      <c r="J301" s="125" t="str">
        <f t="shared" si="16"/>
        <v/>
      </c>
      <c r="K301" s="213"/>
      <c r="L301" s="125"/>
      <c r="M301" s="125"/>
      <c r="N301" s="125"/>
      <c r="O301" s="87"/>
      <c r="P301" s="87"/>
      <c r="Q301" s="87"/>
      <c r="R301" s="126"/>
      <c r="S301" s="125"/>
      <c r="T301" s="125"/>
      <c r="U301" s="125"/>
      <c r="V301" s="125"/>
      <c r="W301" s="125"/>
      <c r="X301" s="125"/>
      <c r="Y301" s="128"/>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c r="DH301" s="115"/>
      <c r="DI301" s="115"/>
      <c r="DJ301" s="115"/>
      <c r="DK301" s="115"/>
      <c r="DL301" s="115"/>
      <c r="DM301" s="115"/>
      <c r="DN301" s="115"/>
      <c r="DO301" s="115"/>
      <c r="DP301" s="115"/>
      <c r="DQ301" s="115"/>
      <c r="DR301" s="115"/>
      <c r="DS301" s="115"/>
      <c r="DT301" s="115"/>
      <c r="DU301" s="115"/>
      <c r="DV301" s="115"/>
      <c r="DW301" s="115"/>
      <c r="DX301" s="115"/>
      <c r="DY301" s="115"/>
      <c r="DZ301" s="115"/>
      <c r="EA301" s="115"/>
      <c r="EB301" s="115"/>
      <c r="EC301" s="115"/>
      <c r="ED301" s="115"/>
      <c r="EE301" s="115"/>
      <c r="EF301" s="115"/>
      <c r="EG301" s="115"/>
      <c r="EH301" s="115"/>
      <c r="EI301" s="115"/>
      <c r="EJ301" s="115"/>
      <c r="EK301" s="115"/>
      <c r="EL301" s="115"/>
      <c r="EM301" s="115"/>
      <c r="EN301" s="115"/>
      <c r="EO301" s="115"/>
      <c r="EP301" s="115"/>
      <c r="EQ301" s="115"/>
      <c r="ER301" s="115"/>
      <c r="ES301" s="115"/>
      <c r="ET301" s="115"/>
      <c r="EU301" s="115"/>
      <c r="EV301" s="115"/>
      <c r="EW301" s="115"/>
      <c r="EX301" s="115"/>
      <c r="EY301" s="115"/>
      <c r="EZ301" s="115"/>
      <c r="FA301" s="115"/>
      <c r="FB301" s="115"/>
      <c r="FC301" s="115"/>
      <c r="FD301" s="115"/>
      <c r="FE301" s="115"/>
      <c r="FF301" s="115"/>
      <c r="FG301" s="115"/>
      <c r="FH301" s="115"/>
      <c r="FI301" s="115"/>
      <c r="FJ301" s="115"/>
      <c r="FK301" s="115"/>
      <c r="FL301" s="115"/>
      <c r="FM301" s="115"/>
      <c r="FN301" s="115"/>
      <c r="FO301" s="115"/>
      <c r="FP301" s="115"/>
      <c r="FQ301" s="115"/>
      <c r="FR301" s="115"/>
      <c r="FS301" s="115"/>
      <c r="FT301" s="115"/>
      <c r="FU301" s="115"/>
      <c r="FV301" s="115"/>
      <c r="FW301" s="115"/>
      <c r="FX301" s="115"/>
      <c r="FY301" s="115"/>
      <c r="FZ301" s="115"/>
      <c r="GA301" s="115"/>
      <c r="GB301" s="115"/>
      <c r="GC301" s="115"/>
      <c r="GD301" s="115"/>
      <c r="GE301" s="115"/>
      <c r="GF301" s="115"/>
      <c r="GG301" s="115"/>
      <c r="GH301" s="115"/>
      <c r="GI301" s="115"/>
      <c r="GJ301" s="115"/>
      <c r="GK301" s="115"/>
      <c r="GL301" s="115"/>
      <c r="GM301" s="115"/>
      <c r="GN301" s="115"/>
      <c r="GO301" s="115"/>
      <c r="GP301" s="115"/>
      <c r="GQ301" s="115"/>
      <c r="GR301" s="115"/>
      <c r="GS301" s="115"/>
      <c r="GT301" s="115"/>
      <c r="GU301" s="115"/>
      <c r="GV301" s="115"/>
      <c r="GW301" s="115"/>
      <c r="GX301" s="115"/>
      <c r="GY301" s="115"/>
      <c r="GZ301" s="115"/>
      <c r="HA301" s="115"/>
      <c r="HB301" s="115"/>
      <c r="HC301" s="115"/>
      <c r="HD301" s="115"/>
      <c r="HE301" s="115"/>
      <c r="HF301" s="115"/>
      <c r="HG301" s="115"/>
      <c r="HH301" s="115"/>
      <c r="HI301" s="115"/>
      <c r="HJ301" s="115"/>
      <c r="HK301" s="115"/>
      <c r="HL301" s="115"/>
      <c r="HM301" s="115"/>
      <c r="HN301" s="115"/>
      <c r="HO301" s="115"/>
      <c r="HP301" s="115"/>
      <c r="HQ301" s="115"/>
      <c r="HR301" s="115"/>
      <c r="HS301" s="115"/>
      <c r="HT301" s="115"/>
      <c r="HU301" s="115"/>
      <c r="HV301" s="115"/>
      <c r="HW301" s="115"/>
      <c r="HX301" s="115"/>
      <c r="HY301" s="115"/>
      <c r="HZ301" s="115"/>
      <c r="IA301" s="115"/>
      <c r="IB301" s="115"/>
      <c r="IC301" s="115"/>
      <c r="ID301" s="115"/>
      <c r="IE301" s="115"/>
      <c r="IF301" s="115"/>
      <c r="IG301" s="115"/>
      <c r="IH301" s="115"/>
      <c r="II301" s="115"/>
      <c r="IJ301" s="115"/>
      <c r="IK301" s="115"/>
      <c r="IL301" s="115"/>
      <c r="IM301" s="115"/>
      <c r="IN301" s="115"/>
      <c r="IO301" s="115"/>
      <c r="IP301" s="115"/>
      <c r="IQ301" s="115"/>
      <c r="IR301" s="115"/>
      <c r="IS301" s="115"/>
      <c r="IT301" s="115"/>
      <c r="IU301" s="115"/>
      <c r="IV301" s="115"/>
      <c r="IW301" s="115"/>
      <c r="IX301" s="115"/>
      <c r="IY301" s="115"/>
      <c r="IZ301" s="115"/>
    </row>
    <row r="302" spans="1:260" x14ac:dyDescent="0.2">
      <c r="A302" s="124"/>
      <c r="B302" s="104"/>
      <c r="C302" s="104"/>
      <c r="D302" s="104"/>
      <c r="E302" s="146"/>
      <c r="F302" s="86"/>
      <c r="G302" s="147"/>
      <c r="H302" s="125"/>
      <c r="I302" s="125" t="str">
        <f t="shared" si="15"/>
        <v/>
      </c>
      <c r="J302" s="125" t="str">
        <f t="shared" si="16"/>
        <v/>
      </c>
      <c r="K302" s="213"/>
      <c r="L302" s="125"/>
      <c r="M302" s="125"/>
      <c r="N302" s="125"/>
      <c r="O302" s="148"/>
      <c r="P302" s="148"/>
      <c r="Q302" s="148"/>
      <c r="R302" s="87"/>
      <c r="S302" s="149"/>
      <c r="T302" s="150"/>
      <c r="U302" s="151"/>
      <c r="V302" s="125"/>
      <c r="W302" s="125"/>
      <c r="X302" s="125"/>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c r="EU302" s="20"/>
      <c r="EV302" s="20"/>
      <c r="EW302" s="20"/>
      <c r="EX302" s="20"/>
      <c r="EY302" s="20"/>
      <c r="EZ302" s="20"/>
      <c r="FA302" s="20"/>
      <c r="FB302" s="20"/>
      <c r="FC302" s="20"/>
      <c r="FD302" s="20"/>
      <c r="FE302" s="20"/>
      <c r="FF302" s="20"/>
      <c r="FG302" s="20"/>
      <c r="FH302" s="20"/>
      <c r="FI302" s="20"/>
      <c r="FJ302" s="20"/>
      <c r="FK302" s="20"/>
      <c r="FL302" s="20"/>
      <c r="FM302" s="20"/>
      <c r="FN302" s="20"/>
      <c r="FO302" s="20"/>
      <c r="FP302" s="20"/>
      <c r="FQ302" s="20"/>
      <c r="FR302" s="20"/>
      <c r="FS302" s="20"/>
      <c r="FT302" s="20"/>
      <c r="FU302" s="20"/>
      <c r="FV302" s="20"/>
      <c r="FW302" s="20"/>
      <c r="FX302" s="20"/>
      <c r="FY302" s="20"/>
      <c r="FZ302" s="20"/>
      <c r="GA302" s="20"/>
      <c r="GB302" s="20"/>
      <c r="GC302" s="20"/>
      <c r="GD302" s="20"/>
      <c r="GE302" s="20"/>
      <c r="GF302" s="20"/>
      <c r="GG302" s="20"/>
      <c r="GH302" s="20"/>
      <c r="GI302" s="20"/>
      <c r="GJ302" s="20"/>
      <c r="GK302" s="20"/>
      <c r="GL302" s="20"/>
      <c r="GM302" s="20"/>
      <c r="GN302" s="20"/>
      <c r="GO302" s="20"/>
      <c r="GP302" s="20"/>
      <c r="GQ302" s="20"/>
      <c r="GR302" s="20"/>
      <c r="GS302" s="20"/>
      <c r="GT302" s="20"/>
      <c r="GU302" s="20"/>
      <c r="GV302" s="20"/>
      <c r="GW302" s="20"/>
      <c r="GX302" s="20"/>
      <c r="GY302" s="20"/>
      <c r="GZ302" s="20"/>
      <c r="HA302" s="20"/>
      <c r="HB302" s="20"/>
      <c r="HC302" s="20"/>
      <c r="HD302" s="20"/>
      <c r="HE302" s="20"/>
      <c r="HF302" s="20"/>
      <c r="HG302" s="20"/>
      <c r="HH302" s="20"/>
      <c r="HI302" s="20"/>
      <c r="HJ302" s="20"/>
      <c r="HK302" s="20"/>
      <c r="HL302" s="20"/>
      <c r="HM302" s="20"/>
      <c r="HN302" s="20"/>
      <c r="HO302" s="20"/>
      <c r="HP302" s="20"/>
      <c r="HQ302" s="20"/>
      <c r="HR302" s="20"/>
      <c r="HS302" s="20"/>
      <c r="HT302" s="20"/>
      <c r="HU302" s="20"/>
      <c r="HV302" s="20"/>
      <c r="HW302" s="20"/>
      <c r="HX302" s="20"/>
      <c r="HY302" s="20"/>
      <c r="HZ302" s="20"/>
      <c r="IA302" s="20"/>
      <c r="IB302" s="20"/>
      <c r="IC302" s="20"/>
      <c r="ID302" s="20"/>
      <c r="IE302" s="20"/>
      <c r="IF302" s="20"/>
      <c r="IG302" s="20"/>
      <c r="IH302" s="20"/>
      <c r="II302" s="20"/>
      <c r="IJ302" s="20"/>
      <c r="IK302" s="20"/>
      <c r="IL302" s="20"/>
      <c r="IM302" s="20"/>
      <c r="IN302" s="20"/>
      <c r="IO302" s="20"/>
      <c r="IP302" s="20"/>
      <c r="IQ302" s="20"/>
      <c r="IR302" s="20"/>
      <c r="IS302" s="20"/>
      <c r="IT302" s="20"/>
      <c r="IU302" s="20"/>
      <c r="IV302" s="20"/>
      <c r="IW302" s="20"/>
      <c r="IX302" s="20"/>
      <c r="IY302" s="20"/>
      <c r="IZ302" s="20"/>
    </row>
    <row r="303" spans="1:260" x14ac:dyDescent="0.2">
      <c r="A303" s="124"/>
      <c r="B303" s="104"/>
      <c r="C303" s="104"/>
      <c r="D303" s="104"/>
      <c r="E303" s="146"/>
      <c r="F303" s="86"/>
      <c r="G303" s="152"/>
      <c r="H303" s="125"/>
      <c r="I303" s="125" t="str">
        <f t="shared" si="15"/>
        <v/>
      </c>
      <c r="J303" s="125" t="str">
        <f t="shared" si="16"/>
        <v/>
      </c>
      <c r="K303" s="213"/>
      <c r="L303" s="125"/>
      <c r="M303" s="125"/>
      <c r="N303" s="125"/>
      <c r="O303" s="148"/>
      <c r="P303" s="148"/>
      <c r="Q303" s="148"/>
      <c r="R303" s="87"/>
      <c r="S303" s="149"/>
      <c r="T303" s="150"/>
      <c r="U303" s="151"/>
      <c r="V303" s="125"/>
      <c r="W303" s="125"/>
      <c r="X303" s="125"/>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20"/>
      <c r="DI303" s="20"/>
      <c r="DJ303" s="20"/>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c r="IU303" s="20"/>
      <c r="IV303" s="20"/>
      <c r="IW303" s="20"/>
      <c r="IX303" s="20"/>
      <c r="IY303" s="20"/>
      <c r="IZ303" s="20"/>
    </row>
    <row r="304" spans="1:260" s="20" customFormat="1" x14ac:dyDescent="0.2">
      <c r="A304" s="124"/>
      <c r="B304" s="103"/>
      <c r="C304" s="103"/>
      <c r="D304" s="103"/>
      <c r="E304" s="103"/>
      <c r="F304" s="84"/>
      <c r="G304" s="126"/>
      <c r="H304" s="125"/>
      <c r="I304" s="125" t="str">
        <f t="shared" si="15"/>
        <v/>
      </c>
      <c r="J304" s="125" t="str">
        <f t="shared" si="16"/>
        <v/>
      </c>
      <c r="K304" s="213"/>
      <c r="L304" s="125"/>
      <c r="M304" s="125"/>
      <c r="N304" s="125"/>
      <c r="O304" s="87"/>
      <c r="P304" s="87"/>
      <c r="Q304" s="87"/>
      <c r="R304" s="126"/>
      <c r="S304" s="125"/>
      <c r="T304" s="125"/>
      <c r="U304" s="125"/>
      <c r="V304" s="125"/>
      <c r="W304" s="125"/>
      <c r="X304" s="125"/>
    </row>
    <row r="305" spans="1:260" s="20" customFormat="1" x14ac:dyDescent="0.2">
      <c r="A305" s="124"/>
      <c r="B305" s="104"/>
      <c r="C305" s="104"/>
      <c r="D305" s="104"/>
      <c r="E305" s="146"/>
      <c r="F305" s="86"/>
      <c r="G305" s="147"/>
      <c r="H305" s="125"/>
      <c r="I305" s="125" t="str">
        <f t="shared" si="15"/>
        <v/>
      </c>
      <c r="J305" s="125" t="str">
        <f t="shared" si="16"/>
        <v/>
      </c>
      <c r="K305" s="213"/>
      <c r="L305" s="125"/>
      <c r="M305" s="125"/>
      <c r="N305" s="125"/>
      <c r="O305" s="148"/>
      <c r="P305" s="148"/>
      <c r="Q305" s="148"/>
      <c r="R305" s="87"/>
      <c r="S305" s="149"/>
      <c r="T305" s="150"/>
      <c r="U305" s="151"/>
      <c r="V305" s="125"/>
      <c r="W305" s="125"/>
      <c r="X305" s="125"/>
      <c r="Y305" s="128"/>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c r="DH305" s="115"/>
      <c r="DI305" s="115"/>
      <c r="DJ305" s="115"/>
      <c r="DK305" s="115"/>
      <c r="DL305" s="115"/>
      <c r="DM305" s="115"/>
      <c r="DN305" s="115"/>
      <c r="DO305" s="115"/>
      <c r="DP305" s="115"/>
      <c r="DQ305" s="115"/>
      <c r="DR305" s="115"/>
      <c r="DS305" s="115"/>
      <c r="DT305" s="115"/>
      <c r="DU305" s="115"/>
      <c r="DV305" s="115"/>
      <c r="DW305" s="115"/>
      <c r="DX305" s="115"/>
      <c r="DY305" s="115"/>
      <c r="DZ305" s="115"/>
      <c r="EA305" s="115"/>
      <c r="EB305" s="115"/>
      <c r="EC305" s="115"/>
      <c r="ED305" s="115"/>
      <c r="EE305" s="115"/>
      <c r="EF305" s="115"/>
      <c r="EG305" s="115"/>
      <c r="EH305" s="115"/>
      <c r="EI305" s="115"/>
      <c r="EJ305" s="115"/>
      <c r="EK305" s="115"/>
      <c r="EL305" s="115"/>
      <c r="EM305" s="115"/>
      <c r="EN305" s="115"/>
      <c r="EO305" s="115"/>
      <c r="EP305" s="115"/>
      <c r="EQ305" s="115"/>
      <c r="ER305" s="115"/>
      <c r="ES305" s="115"/>
      <c r="ET305" s="115"/>
      <c r="EU305" s="115"/>
      <c r="EV305" s="115"/>
      <c r="EW305" s="115"/>
      <c r="EX305" s="115"/>
      <c r="EY305" s="115"/>
      <c r="EZ305" s="115"/>
      <c r="FA305" s="115"/>
      <c r="FB305" s="115"/>
      <c r="FC305" s="115"/>
      <c r="FD305" s="115"/>
      <c r="FE305" s="115"/>
      <c r="FF305" s="115"/>
      <c r="FG305" s="115"/>
      <c r="FH305" s="115"/>
      <c r="FI305" s="115"/>
      <c r="FJ305" s="115"/>
      <c r="FK305" s="115"/>
      <c r="FL305" s="115"/>
      <c r="FM305" s="115"/>
      <c r="FN305" s="115"/>
      <c r="FO305" s="115"/>
      <c r="FP305" s="115"/>
      <c r="FQ305" s="115"/>
      <c r="FR305" s="115"/>
      <c r="FS305" s="115"/>
      <c r="FT305" s="115"/>
      <c r="FU305" s="115"/>
      <c r="FV305" s="115"/>
      <c r="FW305" s="115"/>
      <c r="FX305" s="115"/>
      <c r="FY305" s="115"/>
      <c r="FZ305" s="115"/>
      <c r="GA305" s="115"/>
      <c r="GB305" s="115"/>
      <c r="GC305" s="115"/>
      <c r="GD305" s="115"/>
      <c r="GE305" s="115"/>
      <c r="GF305" s="115"/>
      <c r="GG305" s="115"/>
      <c r="GH305" s="115"/>
      <c r="GI305" s="115"/>
      <c r="GJ305" s="115"/>
      <c r="GK305" s="115"/>
      <c r="GL305" s="115"/>
      <c r="GM305" s="115"/>
      <c r="GN305" s="115"/>
      <c r="GO305" s="115"/>
      <c r="GP305" s="115"/>
      <c r="GQ305" s="115"/>
      <c r="GR305" s="115"/>
      <c r="GS305" s="115"/>
      <c r="GT305" s="115"/>
      <c r="GU305" s="115"/>
      <c r="GV305" s="115"/>
      <c r="GW305" s="115"/>
      <c r="GX305" s="115"/>
      <c r="GY305" s="115"/>
      <c r="GZ305" s="115"/>
      <c r="HA305" s="115"/>
      <c r="HB305" s="115"/>
      <c r="HC305" s="115"/>
      <c r="HD305" s="115"/>
      <c r="HE305" s="115"/>
      <c r="HF305" s="115"/>
      <c r="HG305" s="115"/>
      <c r="HH305" s="115"/>
      <c r="HI305" s="115"/>
      <c r="HJ305" s="115"/>
      <c r="HK305" s="115"/>
      <c r="HL305" s="115"/>
      <c r="HM305" s="115"/>
      <c r="HN305" s="115"/>
      <c r="HO305" s="115"/>
      <c r="HP305" s="115"/>
      <c r="HQ305" s="115"/>
      <c r="HR305" s="115"/>
      <c r="HS305" s="115"/>
      <c r="HT305" s="115"/>
      <c r="HU305" s="115"/>
      <c r="HV305" s="115"/>
      <c r="HW305" s="115"/>
      <c r="HX305" s="115"/>
      <c r="HY305" s="115"/>
      <c r="HZ305" s="115"/>
      <c r="IA305" s="115"/>
      <c r="IB305" s="115"/>
      <c r="IC305" s="115"/>
      <c r="ID305" s="115"/>
      <c r="IE305" s="115"/>
      <c r="IF305" s="115"/>
      <c r="IG305" s="115"/>
      <c r="IH305" s="115"/>
      <c r="II305" s="115"/>
      <c r="IJ305" s="115"/>
      <c r="IK305" s="115"/>
      <c r="IL305" s="115"/>
      <c r="IM305" s="115"/>
      <c r="IN305" s="115"/>
      <c r="IO305" s="115"/>
      <c r="IP305" s="115"/>
      <c r="IQ305" s="115"/>
      <c r="IR305" s="115"/>
      <c r="IS305" s="115"/>
      <c r="IT305" s="115"/>
      <c r="IU305" s="115"/>
      <c r="IV305" s="115"/>
      <c r="IW305" s="115"/>
      <c r="IX305" s="115"/>
      <c r="IY305" s="115"/>
      <c r="IZ305" s="115"/>
    </row>
    <row r="306" spans="1:260" s="20" customFormat="1" x14ac:dyDescent="0.2">
      <c r="A306" s="124"/>
      <c r="B306" s="104"/>
      <c r="C306" s="104"/>
      <c r="D306" s="104"/>
      <c r="E306" s="146"/>
      <c r="F306" s="86"/>
      <c r="G306" s="147"/>
      <c r="H306" s="125"/>
      <c r="I306" s="125" t="str">
        <f t="shared" si="15"/>
        <v/>
      </c>
      <c r="J306" s="125" t="str">
        <f t="shared" si="16"/>
        <v/>
      </c>
      <c r="K306" s="213"/>
      <c r="L306" s="125"/>
      <c r="M306" s="125"/>
      <c r="N306" s="125"/>
      <c r="O306" s="148"/>
      <c r="P306" s="148"/>
      <c r="Q306" s="148"/>
      <c r="R306" s="87"/>
      <c r="S306" s="149"/>
      <c r="T306" s="150"/>
      <c r="U306" s="151"/>
      <c r="V306" s="125"/>
      <c r="W306" s="125"/>
      <c r="X306" s="12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5"/>
      <c r="DD306" s="115"/>
      <c r="DE306" s="115"/>
      <c r="DF306" s="115"/>
      <c r="DG306" s="115"/>
      <c r="DH306" s="115"/>
      <c r="DI306" s="115"/>
      <c r="DJ306" s="115"/>
      <c r="DK306" s="115"/>
      <c r="DL306" s="115"/>
      <c r="DM306" s="115"/>
      <c r="DN306" s="115"/>
      <c r="DO306" s="115"/>
      <c r="DP306" s="115"/>
      <c r="DQ306" s="115"/>
      <c r="DR306" s="115"/>
      <c r="DS306" s="115"/>
      <c r="DT306" s="115"/>
      <c r="DU306" s="115"/>
      <c r="DV306" s="115"/>
      <c r="DW306" s="115"/>
      <c r="DX306" s="115"/>
      <c r="DY306" s="115"/>
      <c r="DZ306" s="115"/>
      <c r="EA306" s="115"/>
      <c r="EB306" s="115"/>
      <c r="EC306" s="115"/>
      <c r="ED306" s="115"/>
      <c r="EE306" s="115"/>
      <c r="EF306" s="115"/>
      <c r="EG306" s="115"/>
      <c r="EH306" s="115"/>
      <c r="EI306" s="115"/>
      <c r="EJ306" s="115"/>
      <c r="EK306" s="115"/>
      <c r="EL306" s="115"/>
      <c r="EM306" s="115"/>
      <c r="EN306" s="115"/>
      <c r="EO306" s="115"/>
      <c r="EP306" s="115"/>
      <c r="EQ306" s="115"/>
      <c r="ER306" s="115"/>
      <c r="ES306" s="115"/>
      <c r="ET306" s="115"/>
      <c r="EU306" s="115"/>
      <c r="EV306" s="115"/>
      <c r="EW306" s="115"/>
      <c r="EX306" s="115"/>
      <c r="EY306" s="115"/>
      <c r="EZ306" s="115"/>
      <c r="FA306" s="115"/>
      <c r="FB306" s="115"/>
      <c r="FC306" s="115"/>
      <c r="FD306" s="115"/>
      <c r="FE306" s="115"/>
      <c r="FF306" s="115"/>
      <c r="FG306" s="115"/>
      <c r="FH306" s="115"/>
      <c r="FI306" s="115"/>
      <c r="FJ306" s="115"/>
      <c r="FK306" s="115"/>
      <c r="FL306" s="115"/>
      <c r="FM306" s="115"/>
      <c r="FN306" s="115"/>
      <c r="FO306" s="115"/>
      <c r="FP306" s="115"/>
      <c r="FQ306" s="115"/>
      <c r="FR306" s="115"/>
      <c r="FS306" s="115"/>
      <c r="FT306" s="115"/>
      <c r="FU306" s="115"/>
      <c r="FV306" s="115"/>
      <c r="FW306" s="115"/>
      <c r="FX306" s="115"/>
      <c r="FY306" s="115"/>
      <c r="FZ306" s="115"/>
      <c r="GA306" s="115"/>
      <c r="GB306" s="115"/>
      <c r="GC306" s="115"/>
      <c r="GD306" s="115"/>
      <c r="GE306" s="115"/>
      <c r="GF306" s="115"/>
      <c r="GG306" s="115"/>
      <c r="GH306" s="115"/>
      <c r="GI306" s="115"/>
      <c r="GJ306" s="115"/>
      <c r="GK306" s="115"/>
      <c r="GL306" s="115"/>
      <c r="GM306" s="115"/>
      <c r="GN306" s="115"/>
      <c r="GO306" s="115"/>
      <c r="GP306" s="115"/>
      <c r="GQ306" s="115"/>
      <c r="GR306" s="115"/>
      <c r="GS306" s="115"/>
      <c r="GT306" s="115"/>
      <c r="GU306" s="115"/>
      <c r="GV306" s="115"/>
      <c r="GW306" s="115"/>
      <c r="GX306" s="115"/>
      <c r="GY306" s="115"/>
      <c r="GZ306" s="115"/>
      <c r="HA306" s="115"/>
      <c r="HB306" s="115"/>
      <c r="HC306" s="115"/>
      <c r="HD306" s="115"/>
      <c r="HE306" s="115"/>
      <c r="HF306" s="115"/>
      <c r="HG306" s="115"/>
      <c r="HH306" s="115"/>
      <c r="HI306" s="115"/>
      <c r="HJ306" s="115"/>
      <c r="HK306" s="115"/>
      <c r="HL306" s="115"/>
      <c r="HM306" s="115"/>
      <c r="HN306" s="115"/>
      <c r="HO306" s="115"/>
      <c r="HP306" s="115"/>
      <c r="HQ306" s="115"/>
      <c r="HR306" s="115"/>
      <c r="HS306" s="115"/>
      <c r="HT306" s="115"/>
      <c r="HU306" s="115"/>
      <c r="HV306" s="115"/>
      <c r="HW306" s="115"/>
      <c r="HX306" s="115"/>
      <c r="HY306" s="115"/>
      <c r="HZ306" s="115"/>
      <c r="IA306" s="115"/>
      <c r="IB306" s="115"/>
      <c r="IC306" s="115"/>
      <c r="ID306" s="115"/>
      <c r="IE306" s="115"/>
      <c r="IF306" s="115"/>
      <c r="IG306" s="115"/>
      <c r="IH306" s="115"/>
      <c r="II306" s="115"/>
      <c r="IJ306" s="115"/>
      <c r="IK306" s="115"/>
      <c r="IL306" s="115"/>
      <c r="IM306" s="115"/>
      <c r="IN306" s="115"/>
      <c r="IO306" s="115"/>
      <c r="IP306" s="115"/>
      <c r="IQ306" s="115"/>
      <c r="IR306" s="115"/>
      <c r="IS306" s="115"/>
      <c r="IT306" s="115"/>
      <c r="IU306" s="115"/>
      <c r="IV306" s="115"/>
      <c r="IW306" s="115"/>
      <c r="IX306" s="115"/>
      <c r="IY306" s="115"/>
      <c r="IZ306" s="115"/>
    </row>
    <row r="307" spans="1:260" s="20" customFormat="1" x14ac:dyDescent="0.2">
      <c r="A307" s="124"/>
      <c r="B307" s="103"/>
      <c r="C307" s="103"/>
      <c r="D307" s="103"/>
      <c r="E307" s="103"/>
      <c r="F307" s="84"/>
      <c r="G307" s="85"/>
      <c r="H307" s="125"/>
      <c r="I307" s="125" t="str">
        <f t="shared" si="15"/>
        <v/>
      </c>
      <c r="J307" s="125" t="str">
        <f t="shared" si="16"/>
        <v/>
      </c>
      <c r="K307" s="213"/>
      <c r="L307" s="125"/>
      <c r="M307" s="125"/>
      <c r="N307" s="125"/>
      <c r="O307" s="87"/>
      <c r="P307" s="87"/>
      <c r="Q307" s="87"/>
      <c r="R307" s="126"/>
      <c r="S307" s="125"/>
      <c r="T307" s="125"/>
      <c r="U307" s="125"/>
      <c r="V307" s="125"/>
      <c r="W307" s="125"/>
      <c r="X307" s="125"/>
      <c r="Y307" s="128"/>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5"/>
      <c r="DD307" s="115"/>
      <c r="DE307" s="115"/>
      <c r="DF307" s="115"/>
      <c r="DG307" s="115"/>
      <c r="DH307" s="115"/>
      <c r="DI307" s="115"/>
      <c r="DJ307" s="115"/>
      <c r="DK307" s="115"/>
      <c r="DL307" s="115"/>
      <c r="DM307" s="115"/>
      <c r="DN307" s="115"/>
      <c r="DO307" s="115"/>
      <c r="DP307" s="115"/>
      <c r="DQ307" s="115"/>
      <c r="DR307" s="115"/>
      <c r="DS307" s="115"/>
      <c r="DT307" s="115"/>
      <c r="DU307" s="115"/>
      <c r="DV307" s="115"/>
      <c r="DW307" s="115"/>
      <c r="DX307" s="115"/>
      <c r="DY307" s="115"/>
      <c r="DZ307" s="115"/>
      <c r="EA307" s="115"/>
      <c r="EB307" s="115"/>
      <c r="EC307" s="115"/>
      <c r="ED307" s="115"/>
      <c r="EE307" s="115"/>
      <c r="EF307" s="115"/>
      <c r="EG307" s="115"/>
      <c r="EH307" s="115"/>
      <c r="EI307" s="115"/>
      <c r="EJ307" s="115"/>
      <c r="EK307" s="115"/>
      <c r="EL307" s="115"/>
      <c r="EM307" s="115"/>
      <c r="EN307" s="115"/>
      <c r="EO307" s="115"/>
      <c r="EP307" s="115"/>
      <c r="EQ307" s="115"/>
      <c r="ER307" s="115"/>
      <c r="ES307" s="115"/>
      <c r="ET307" s="115"/>
      <c r="EU307" s="115"/>
      <c r="EV307" s="115"/>
      <c r="EW307" s="115"/>
      <c r="EX307" s="115"/>
      <c r="EY307" s="115"/>
      <c r="EZ307" s="115"/>
      <c r="FA307" s="115"/>
      <c r="FB307" s="115"/>
      <c r="FC307" s="115"/>
      <c r="FD307" s="115"/>
      <c r="FE307" s="115"/>
      <c r="FF307" s="115"/>
      <c r="FG307" s="115"/>
      <c r="FH307" s="115"/>
      <c r="FI307" s="115"/>
      <c r="FJ307" s="115"/>
      <c r="FK307" s="115"/>
      <c r="FL307" s="115"/>
      <c r="FM307" s="115"/>
      <c r="FN307" s="115"/>
      <c r="FO307" s="115"/>
      <c r="FP307" s="115"/>
      <c r="FQ307" s="115"/>
      <c r="FR307" s="115"/>
      <c r="FS307" s="115"/>
      <c r="FT307" s="115"/>
      <c r="FU307" s="115"/>
      <c r="FV307" s="115"/>
      <c r="FW307" s="115"/>
      <c r="FX307" s="115"/>
      <c r="FY307" s="115"/>
      <c r="FZ307" s="115"/>
      <c r="GA307" s="115"/>
      <c r="GB307" s="115"/>
      <c r="GC307" s="115"/>
      <c r="GD307" s="115"/>
      <c r="GE307" s="115"/>
      <c r="GF307" s="115"/>
      <c r="GG307" s="115"/>
      <c r="GH307" s="115"/>
      <c r="GI307" s="115"/>
      <c r="GJ307" s="115"/>
      <c r="GK307" s="115"/>
      <c r="GL307" s="115"/>
      <c r="GM307" s="115"/>
      <c r="GN307" s="115"/>
      <c r="GO307" s="115"/>
      <c r="GP307" s="115"/>
      <c r="GQ307" s="115"/>
      <c r="GR307" s="115"/>
      <c r="GS307" s="115"/>
      <c r="GT307" s="115"/>
      <c r="GU307" s="115"/>
      <c r="GV307" s="115"/>
      <c r="GW307" s="115"/>
      <c r="GX307" s="115"/>
      <c r="GY307" s="115"/>
      <c r="GZ307" s="115"/>
      <c r="HA307" s="115"/>
      <c r="HB307" s="115"/>
      <c r="HC307" s="115"/>
      <c r="HD307" s="115"/>
      <c r="HE307" s="115"/>
      <c r="HF307" s="115"/>
      <c r="HG307" s="115"/>
      <c r="HH307" s="115"/>
      <c r="HI307" s="115"/>
      <c r="HJ307" s="115"/>
      <c r="HK307" s="115"/>
      <c r="HL307" s="115"/>
      <c r="HM307" s="115"/>
      <c r="HN307" s="115"/>
      <c r="HO307" s="115"/>
      <c r="HP307" s="115"/>
      <c r="HQ307" s="115"/>
      <c r="HR307" s="115"/>
      <c r="HS307" s="115"/>
      <c r="HT307" s="115"/>
      <c r="HU307" s="115"/>
      <c r="HV307" s="115"/>
      <c r="HW307" s="115"/>
      <c r="HX307" s="115"/>
      <c r="HY307" s="115"/>
      <c r="HZ307" s="115"/>
      <c r="IA307" s="115"/>
      <c r="IB307" s="115"/>
      <c r="IC307" s="115"/>
      <c r="ID307" s="115"/>
      <c r="IE307" s="115"/>
      <c r="IF307" s="115"/>
      <c r="IG307" s="115"/>
      <c r="IH307" s="115"/>
      <c r="II307" s="115"/>
      <c r="IJ307" s="115"/>
      <c r="IK307" s="115"/>
      <c r="IL307" s="115"/>
      <c r="IM307" s="115"/>
      <c r="IN307" s="115"/>
      <c r="IO307" s="115"/>
      <c r="IP307" s="115"/>
      <c r="IQ307" s="115"/>
      <c r="IR307" s="115"/>
      <c r="IS307" s="115"/>
      <c r="IT307" s="115"/>
      <c r="IU307" s="115"/>
      <c r="IV307" s="115"/>
      <c r="IW307" s="115"/>
      <c r="IX307" s="115"/>
      <c r="IY307" s="115"/>
      <c r="IZ307" s="115"/>
    </row>
    <row r="308" spans="1:260" s="20" customFormat="1" x14ac:dyDescent="0.2">
      <c r="A308" s="124"/>
      <c r="B308" s="104"/>
      <c r="C308" s="104"/>
      <c r="D308" s="104"/>
      <c r="E308" s="146"/>
      <c r="F308" s="86"/>
      <c r="G308" s="147"/>
      <c r="H308" s="125"/>
      <c r="I308" s="125" t="str">
        <f t="shared" si="15"/>
        <v/>
      </c>
      <c r="J308" s="125" t="str">
        <f t="shared" si="16"/>
        <v/>
      </c>
      <c r="K308" s="213"/>
      <c r="L308" s="125"/>
      <c r="M308" s="125"/>
      <c r="N308" s="125"/>
      <c r="O308" s="148"/>
      <c r="P308" s="148"/>
      <c r="Q308" s="148"/>
      <c r="R308" s="87"/>
      <c r="S308" s="149"/>
      <c r="T308" s="150"/>
      <c r="U308" s="151"/>
      <c r="V308" s="125"/>
      <c r="W308" s="125"/>
      <c r="X308" s="125"/>
    </row>
    <row r="309" spans="1:260" s="20" customFormat="1" x14ac:dyDescent="0.2">
      <c r="A309" s="124"/>
      <c r="B309" s="104"/>
      <c r="C309" s="104"/>
      <c r="D309" s="104"/>
      <c r="E309" s="146"/>
      <c r="F309" s="86"/>
      <c r="G309" s="152"/>
      <c r="H309" s="125"/>
      <c r="I309" s="125" t="str">
        <f t="shared" si="15"/>
        <v/>
      </c>
      <c r="J309" s="125" t="str">
        <f t="shared" si="16"/>
        <v/>
      </c>
      <c r="K309" s="213"/>
      <c r="L309" s="125"/>
      <c r="M309" s="125"/>
      <c r="N309" s="125"/>
      <c r="O309" s="148"/>
      <c r="P309" s="148"/>
      <c r="Q309" s="148"/>
      <c r="R309" s="87"/>
      <c r="S309" s="149"/>
      <c r="T309" s="150"/>
      <c r="U309" s="151"/>
      <c r="V309" s="125"/>
      <c r="W309" s="125"/>
      <c r="X309" s="125"/>
    </row>
    <row r="310" spans="1:260" x14ac:dyDescent="0.2">
      <c r="A310" s="124"/>
      <c r="B310" s="103"/>
      <c r="C310" s="103"/>
      <c r="D310" s="103"/>
      <c r="E310" s="103"/>
      <c r="F310" s="84"/>
      <c r="G310" s="126"/>
      <c r="H310" s="125"/>
      <c r="I310" s="125" t="str">
        <f t="shared" si="15"/>
        <v/>
      </c>
      <c r="J310" s="125" t="str">
        <f t="shared" si="16"/>
        <v/>
      </c>
      <c r="K310" s="213"/>
      <c r="L310" s="125"/>
      <c r="M310" s="125"/>
      <c r="N310" s="125"/>
      <c r="O310" s="87"/>
      <c r="P310" s="87"/>
      <c r="Q310" s="87"/>
      <c r="R310" s="126"/>
      <c r="S310" s="125"/>
      <c r="T310" s="125"/>
      <c r="U310" s="125"/>
      <c r="V310" s="125"/>
      <c r="W310" s="125"/>
      <c r="X310" s="125"/>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c r="CL310" s="20"/>
      <c r="CM310" s="20"/>
      <c r="CN310" s="20"/>
      <c r="CO310" s="20"/>
      <c r="CP310" s="20"/>
      <c r="CQ310" s="20"/>
      <c r="CR310" s="20"/>
      <c r="CS310" s="20"/>
      <c r="CT310" s="20"/>
      <c r="CU310" s="20"/>
      <c r="CV310" s="20"/>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20"/>
      <c r="DU310" s="20"/>
      <c r="DV310" s="20"/>
      <c r="DW310" s="20"/>
      <c r="DX310" s="20"/>
      <c r="DY310" s="20"/>
      <c r="DZ310" s="20"/>
      <c r="EA310" s="20"/>
      <c r="EB310" s="20"/>
      <c r="EC310" s="20"/>
      <c r="ED310" s="20"/>
      <c r="EE310" s="20"/>
      <c r="EF310" s="20"/>
      <c r="EG310" s="20"/>
      <c r="EH310" s="20"/>
      <c r="EI310" s="20"/>
      <c r="EJ310" s="20"/>
      <c r="EK310" s="20"/>
      <c r="EL310" s="20"/>
      <c r="EM310" s="20"/>
      <c r="EN310" s="20"/>
      <c r="EO310" s="20"/>
      <c r="EP310" s="20"/>
      <c r="EQ310" s="20"/>
      <c r="ER310" s="20"/>
      <c r="ES310" s="20"/>
      <c r="ET310" s="20"/>
      <c r="EU310" s="20"/>
      <c r="EV310" s="20"/>
      <c r="EW310" s="20"/>
      <c r="EX310" s="20"/>
      <c r="EY310" s="20"/>
      <c r="EZ310" s="20"/>
      <c r="FA310" s="20"/>
      <c r="FB310" s="20"/>
      <c r="FC310" s="20"/>
      <c r="FD310" s="20"/>
      <c r="FE310" s="20"/>
      <c r="FF310" s="20"/>
      <c r="FG310" s="20"/>
      <c r="FH310" s="20"/>
      <c r="FI310" s="20"/>
      <c r="FJ310" s="20"/>
      <c r="FK310" s="20"/>
      <c r="FL310" s="20"/>
      <c r="FM310" s="20"/>
      <c r="FN310" s="20"/>
      <c r="FO310" s="20"/>
      <c r="FP310" s="20"/>
      <c r="FQ310" s="20"/>
      <c r="FR310" s="20"/>
      <c r="FS310" s="20"/>
      <c r="FT310" s="20"/>
      <c r="FU310" s="20"/>
      <c r="FV310" s="20"/>
      <c r="FW310" s="20"/>
      <c r="FX310" s="20"/>
      <c r="FY310" s="20"/>
      <c r="FZ310" s="20"/>
      <c r="GA310" s="20"/>
      <c r="GB310" s="20"/>
      <c r="GC310" s="20"/>
      <c r="GD310" s="20"/>
      <c r="GE310" s="20"/>
      <c r="GF310" s="20"/>
      <c r="GG310" s="20"/>
      <c r="GH310" s="20"/>
      <c r="GI310" s="20"/>
      <c r="GJ310" s="20"/>
      <c r="GK310" s="20"/>
      <c r="GL310" s="20"/>
      <c r="GM310" s="20"/>
      <c r="GN310" s="20"/>
      <c r="GO310" s="20"/>
      <c r="GP310" s="20"/>
      <c r="GQ310" s="20"/>
      <c r="GR310" s="20"/>
      <c r="GS310" s="20"/>
      <c r="GT310" s="20"/>
      <c r="GU310" s="20"/>
      <c r="GV310" s="20"/>
      <c r="GW310" s="20"/>
      <c r="GX310" s="20"/>
      <c r="GY310" s="20"/>
      <c r="GZ310" s="20"/>
      <c r="HA310" s="20"/>
      <c r="HB310" s="20"/>
      <c r="HC310" s="20"/>
      <c r="HD310" s="20"/>
      <c r="HE310" s="20"/>
      <c r="HF310" s="20"/>
      <c r="HG310" s="20"/>
      <c r="HH310" s="20"/>
      <c r="HI310" s="20"/>
      <c r="HJ310" s="20"/>
      <c r="HK310" s="20"/>
      <c r="HL310" s="20"/>
      <c r="HM310" s="20"/>
      <c r="HN310" s="20"/>
      <c r="HO310" s="20"/>
      <c r="HP310" s="20"/>
      <c r="HQ310" s="20"/>
      <c r="HR310" s="20"/>
      <c r="HS310" s="20"/>
      <c r="HT310" s="20"/>
      <c r="HU310" s="20"/>
      <c r="HV310" s="20"/>
      <c r="HW310" s="20"/>
      <c r="HX310" s="20"/>
      <c r="HY310" s="20"/>
      <c r="HZ310" s="20"/>
      <c r="IA310" s="20"/>
      <c r="IB310" s="20"/>
      <c r="IC310" s="20"/>
      <c r="ID310" s="20"/>
      <c r="IE310" s="20"/>
      <c r="IF310" s="20"/>
      <c r="IG310" s="20"/>
      <c r="IH310" s="20"/>
      <c r="II310" s="20"/>
      <c r="IJ310" s="20"/>
      <c r="IK310" s="20"/>
      <c r="IL310" s="20"/>
      <c r="IM310" s="20"/>
      <c r="IN310" s="20"/>
      <c r="IO310" s="20"/>
      <c r="IP310" s="20"/>
      <c r="IQ310" s="20"/>
      <c r="IR310" s="20"/>
      <c r="IS310" s="20"/>
      <c r="IT310" s="20"/>
      <c r="IU310" s="20"/>
      <c r="IV310" s="20"/>
      <c r="IW310" s="20"/>
      <c r="IX310" s="20"/>
      <c r="IY310" s="20"/>
      <c r="IZ310" s="20"/>
    </row>
    <row r="311" spans="1:260" x14ac:dyDescent="0.2">
      <c r="A311" s="124"/>
      <c r="B311" s="104"/>
      <c r="C311" s="104"/>
      <c r="D311" s="104"/>
      <c r="E311" s="146"/>
      <c r="F311" s="86"/>
      <c r="G311" s="152"/>
      <c r="H311" s="125"/>
      <c r="I311" s="125" t="str">
        <f t="shared" si="15"/>
        <v/>
      </c>
      <c r="J311" s="125" t="str">
        <f t="shared" si="16"/>
        <v/>
      </c>
      <c r="K311" s="213"/>
      <c r="L311" s="125"/>
      <c r="M311" s="125"/>
      <c r="N311" s="125"/>
      <c r="O311" s="148"/>
      <c r="P311" s="148"/>
      <c r="Q311" s="148"/>
      <c r="R311" s="87"/>
      <c r="S311" s="149"/>
      <c r="T311" s="150"/>
      <c r="U311" s="151"/>
      <c r="V311" s="125"/>
      <c r="W311" s="125"/>
      <c r="X311" s="125"/>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0"/>
      <c r="BW311" s="20"/>
      <c r="BX311" s="20"/>
      <c r="BY311" s="20"/>
      <c r="BZ311" s="20"/>
      <c r="CA311" s="20"/>
      <c r="CB311" s="20"/>
      <c r="CC311" s="20"/>
      <c r="CD311" s="20"/>
      <c r="CE311" s="20"/>
      <c r="CF311" s="20"/>
      <c r="CG311" s="20"/>
      <c r="CH311" s="20"/>
      <c r="CI311" s="20"/>
      <c r="CJ311" s="20"/>
      <c r="CK311" s="20"/>
      <c r="CL311" s="20"/>
      <c r="CM311" s="20"/>
      <c r="CN311" s="20"/>
      <c r="CO311" s="20"/>
      <c r="CP311" s="20"/>
      <c r="CQ311" s="20"/>
      <c r="CR311" s="20"/>
      <c r="CS311" s="20"/>
      <c r="CT311" s="20"/>
      <c r="CU311" s="20"/>
      <c r="CV311" s="20"/>
      <c r="CW311" s="20"/>
      <c r="CX311" s="20"/>
      <c r="CY311" s="20"/>
      <c r="CZ311" s="20"/>
      <c r="DA311" s="20"/>
      <c r="DB311" s="20"/>
      <c r="DC311" s="20"/>
      <c r="DD311" s="20"/>
      <c r="DE311" s="20"/>
      <c r="DF311" s="20"/>
      <c r="DG311" s="20"/>
      <c r="DH311" s="20"/>
      <c r="DI311" s="20"/>
      <c r="DJ311" s="20"/>
      <c r="DK311" s="20"/>
      <c r="DL311" s="20"/>
      <c r="DM311" s="20"/>
      <c r="DN311" s="20"/>
      <c r="DO311" s="20"/>
      <c r="DP311" s="20"/>
      <c r="DQ311" s="20"/>
      <c r="DR311" s="20"/>
      <c r="DS311" s="20"/>
      <c r="DT311" s="20"/>
      <c r="DU311" s="20"/>
      <c r="DV311" s="20"/>
      <c r="DW311" s="20"/>
      <c r="DX311" s="20"/>
      <c r="DY311" s="20"/>
      <c r="DZ311" s="20"/>
      <c r="EA311" s="20"/>
      <c r="EB311" s="20"/>
      <c r="EC311" s="20"/>
      <c r="ED311" s="20"/>
      <c r="EE311" s="20"/>
      <c r="EF311" s="20"/>
      <c r="EG311" s="20"/>
      <c r="EH311" s="20"/>
      <c r="EI311" s="20"/>
      <c r="EJ311" s="20"/>
      <c r="EK311" s="20"/>
      <c r="EL311" s="20"/>
      <c r="EM311" s="20"/>
      <c r="EN311" s="20"/>
      <c r="EO311" s="20"/>
      <c r="EP311" s="20"/>
      <c r="EQ311" s="20"/>
      <c r="ER311" s="20"/>
      <c r="ES311" s="20"/>
      <c r="ET311" s="20"/>
      <c r="EU311" s="20"/>
      <c r="EV311" s="20"/>
      <c r="EW311" s="20"/>
      <c r="EX311" s="20"/>
      <c r="EY311" s="20"/>
      <c r="EZ311" s="20"/>
      <c r="FA311" s="20"/>
      <c r="FB311" s="20"/>
      <c r="FC311" s="20"/>
      <c r="FD311" s="20"/>
      <c r="FE311" s="20"/>
      <c r="FF311" s="20"/>
      <c r="FG311" s="20"/>
      <c r="FH311" s="20"/>
      <c r="FI311" s="20"/>
      <c r="FJ311" s="20"/>
      <c r="FK311" s="20"/>
      <c r="FL311" s="20"/>
      <c r="FM311" s="20"/>
      <c r="FN311" s="20"/>
      <c r="FO311" s="20"/>
      <c r="FP311" s="20"/>
      <c r="FQ311" s="20"/>
      <c r="FR311" s="20"/>
      <c r="FS311" s="20"/>
      <c r="FT311" s="20"/>
      <c r="FU311" s="20"/>
      <c r="FV311" s="20"/>
      <c r="FW311" s="20"/>
      <c r="FX311" s="20"/>
      <c r="FY311" s="20"/>
      <c r="FZ311" s="20"/>
      <c r="GA311" s="20"/>
      <c r="GB311" s="20"/>
      <c r="GC311" s="20"/>
      <c r="GD311" s="20"/>
      <c r="GE311" s="20"/>
      <c r="GF311" s="20"/>
      <c r="GG311" s="20"/>
      <c r="GH311" s="20"/>
      <c r="GI311" s="20"/>
      <c r="GJ311" s="20"/>
      <c r="GK311" s="20"/>
      <c r="GL311" s="20"/>
      <c r="GM311" s="20"/>
      <c r="GN311" s="20"/>
      <c r="GO311" s="20"/>
      <c r="GP311" s="20"/>
      <c r="GQ311" s="20"/>
      <c r="GR311" s="20"/>
      <c r="GS311" s="20"/>
      <c r="GT311" s="20"/>
      <c r="GU311" s="20"/>
      <c r="GV311" s="20"/>
      <c r="GW311" s="20"/>
      <c r="GX311" s="20"/>
      <c r="GY311" s="20"/>
      <c r="GZ311" s="20"/>
      <c r="HA311" s="20"/>
      <c r="HB311" s="20"/>
      <c r="HC311" s="20"/>
      <c r="HD311" s="20"/>
      <c r="HE311" s="20"/>
      <c r="HF311" s="20"/>
      <c r="HG311" s="20"/>
      <c r="HH311" s="20"/>
      <c r="HI311" s="20"/>
      <c r="HJ311" s="20"/>
      <c r="HK311" s="20"/>
      <c r="HL311" s="20"/>
      <c r="HM311" s="20"/>
      <c r="HN311" s="20"/>
      <c r="HO311" s="20"/>
      <c r="HP311" s="20"/>
      <c r="HQ311" s="20"/>
      <c r="HR311" s="20"/>
      <c r="HS311" s="20"/>
      <c r="HT311" s="20"/>
      <c r="HU311" s="20"/>
      <c r="HV311" s="20"/>
      <c r="HW311" s="20"/>
      <c r="HX311" s="20"/>
      <c r="HY311" s="20"/>
      <c r="HZ311" s="20"/>
      <c r="IA311" s="20"/>
      <c r="IB311" s="20"/>
      <c r="IC311" s="20"/>
      <c r="ID311" s="20"/>
      <c r="IE311" s="20"/>
      <c r="IF311" s="20"/>
      <c r="IG311" s="20"/>
      <c r="IH311" s="20"/>
      <c r="II311" s="20"/>
      <c r="IJ311" s="20"/>
      <c r="IK311" s="20"/>
      <c r="IL311" s="20"/>
      <c r="IM311" s="20"/>
      <c r="IN311" s="20"/>
      <c r="IO311" s="20"/>
      <c r="IP311" s="20"/>
      <c r="IQ311" s="20"/>
      <c r="IR311" s="20"/>
      <c r="IS311" s="20"/>
      <c r="IT311" s="20"/>
      <c r="IU311" s="20"/>
      <c r="IV311" s="20"/>
      <c r="IW311" s="20"/>
      <c r="IX311" s="20"/>
      <c r="IY311" s="20"/>
      <c r="IZ311" s="20"/>
    </row>
    <row r="312" spans="1:260" x14ac:dyDescent="0.2">
      <c r="A312" s="124"/>
      <c r="B312" s="104"/>
      <c r="C312" s="104"/>
      <c r="D312" s="104"/>
      <c r="E312" s="146"/>
      <c r="F312" s="86"/>
      <c r="G312" s="152"/>
      <c r="H312" s="125"/>
      <c r="I312" s="125" t="str">
        <f t="shared" si="15"/>
        <v/>
      </c>
      <c r="J312" s="125" t="str">
        <f t="shared" si="16"/>
        <v/>
      </c>
      <c r="K312" s="213"/>
      <c r="L312" s="125"/>
      <c r="M312" s="125"/>
      <c r="N312" s="125"/>
      <c r="O312" s="148"/>
      <c r="P312" s="148"/>
      <c r="Q312" s="148"/>
      <c r="R312" s="87"/>
      <c r="S312" s="149"/>
      <c r="T312" s="150"/>
      <c r="U312" s="151"/>
      <c r="V312" s="125"/>
      <c r="W312" s="125"/>
      <c r="X312" s="125"/>
    </row>
    <row r="313" spans="1:260" x14ac:dyDescent="0.2">
      <c r="A313" s="124"/>
      <c r="B313" s="104"/>
      <c r="C313" s="104"/>
      <c r="D313" s="104"/>
      <c r="E313" s="146"/>
      <c r="F313" s="86"/>
      <c r="G313" s="147"/>
      <c r="H313" s="125"/>
      <c r="I313" s="125" t="str">
        <f t="shared" si="15"/>
        <v/>
      </c>
      <c r="J313" s="125" t="str">
        <f t="shared" si="16"/>
        <v/>
      </c>
      <c r="K313" s="213"/>
      <c r="L313" s="125"/>
      <c r="M313" s="125"/>
      <c r="N313" s="125"/>
      <c r="O313" s="148"/>
      <c r="P313" s="148"/>
      <c r="Q313" s="148"/>
      <c r="R313" s="87"/>
      <c r="S313" s="149"/>
      <c r="T313" s="150"/>
      <c r="U313" s="151"/>
      <c r="V313" s="125"/>
      <c r="W313" s="125"/>
      <c r="X313" s="125"/>
    </row>
    <row r="314" spans="1:260" x14ac:dyDescent="0.2">
      <c r="A314" s="124"/>
      <c r="B314" s="103"/>
      <c r="C314" s="103"/>
      <c r="D314" s="103"/>
      <c r="E314" s="103"/>
      <c r="F314" s="84"/>
      <c r="G314" s="85"/>
      <c r="H314" s="125"/>
      <c r="I314" s="125" t="str">
        <f t="shared" si="15"/>
        <v/>
      </c>
      <c r="J314" s="125" t="str">
        <f t="shared" si="16"/>
        <v/>
      </c>
      <c r="K314" s="213"/>
      <c r="L314" s="125"/>
      <c r="M314" s="125"/>
      <c r="N314" s="125"/>
      <c r="O314" s="87"/>
      <c r="P314" s="87"/>
      <c r="Q314" s="87"/>
      <c r="R314" s="126"/>
      <c r="S314" s="125"/>
      <c r="T314" s="125"/>
      <c r="U314" s="125"/>
      <c r="V314" s="125"/>
      <c r="W314" s="125"/>
      <c r="X314" s="125"/>
    </row>
    <row r="315" spans="1:260" x14ac:dyDescent="0.2">
      <c r="A315" s="124"/>
      <c r="B315" s="103"/>
      <c r="C315" s="103"/>
      <c r="D315" s="103"/>
      <c r="E315" s="103"/>
      <c r="F315" s="84"/>
      <c r="G315" s="85"/>
      <c r="H315" s="125"/>
      <c r="I315" s="125" t="str">
        <f t="shared" si="15"/>
        <v/>
      </c>
      <c r="J315" s="125" t="str">
        <f t="shared" si="16"/>
        <v/>
      </c>
      <c r="K315" s="213"/>
      <c r="L315" s="125"/>
      <c r="M315" s="125"/>
      <c r="N315" s="125"/>
      <c r="O315" s="87"/>
      <c r="P315" s="87"/>
      <c r="Q315" s="87"/>
      <c r="R315" s="126"/>
      <c r="S315" s="125"/>
      <c r="T315" s="125"/>
      <c r="U315" s="125"/>
      <c r="V315" s="125"/>
      <c r="W315" s="125"/>
      <c r="X315" s="125"/>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20"/>
      <c r="DI315" s="20"/>
      <c r="DJ315" s="20"/>
      <c r="DK315" s="20"/>
      <c r="DL315" s="20"/>
      <c r="DM315" s="20"/>
      <c r="DN315" s="20"/>
      <c r="DO315" s="20"/>
      <c r="DP315" s="20"/>
      <c r="DQ315" s="20"/>
      <c r="DR315" s="20"/>
      <c r="DS315" s="20"/>
      <c r="DT315" s="20"/>
      <c r="DU315" s="20"/>
      <c r="DV315" s="20"/>
      <c r="DW315" s="20"/>
      <c r="DX315" s="20"/>
      <c r="DY315" s="20"/>
      <c r="DZ315" s="20"/>
      <c r="EA315" s="20"/>
      <c r="EB315" s="20"/>
      <c r="EC315" s="20"/>
      <c r="ED315" s="20"/>
      <c r="EE315" s="20"/>
      <c r="EF315" s="20"/>
      <c r="EG315" s="20"/>
      <c r="EH315" s="20"/>
      <c r="EI315" s="20"/>
      <c r="EJ315" s="20"/>
      <c r="EK315" s="20"/>
      <c r="EL315" s="20"/>
      <c r="EM315" s="20"/>
      <c r="EN315" s="20"/>
      <c r="EO315" s="20"/>
      <c r="EP315" s="20"/>
      <c r="EQ315" s="20"/>
      <c r="ER315" s="20"/>
      <c r="ES315" s="20"/>
      <c r="ET315" s="20"/>
      <c r="EU315" s="20"/>
      <c r="EV315" s="20"/>
      <c r="EW315" s="20"/>
      <c r="EX315" s="20"/>
      <c r="EY315" s="20"/>
      <c r="EZ315" s="20"/>
      <c r="FA315" s="20"/>
      <c r="FB315" s="20"/>
      <c r="FC315" s="20"/>
      <c r="FD315" s="20"/>
      <c r="FE315" s="20"/>
      <c r="FF315" s="20"/>
      <c r="FG315" s="20"/>
      <c r="FH315" s="20"/>
      <c r="FI315" s="20"/>
      <c r="FJ315" s="20"/>
      <c r="FK315" s="20"/>
      <c r="FL315" s="20"/>
      <c r="FM315" s="20"/>
      <c r="FN315" s="20"/>
      <c r="FO315" s="20"/>
      <c r="FP315" s="20"/>
      <c r="FQ315" s="20"/>
      <c r="FR315" s="20"/>
      <c r="FS315" s="20"/>
      <c r="FT315" s="20"/>
      <c r="FU315" s="20"/>
      <c r="FV315" s="20"/>
      <c r="FW315" s="20"/>
      <c r="FX315" s="20"/>
      <c r="FY315" s="20"/>
      <c r="FZ315" s="20"/>
      <c r="GA315" s="20"/>
      <c r="GB315" s="20"/>
      <c r="GC315" s="20"/>
      <c r="GD315" s="20"/>
      <c r="GE315" s="20"/>
      <c r="GF315" s="20"/>
      <c r="GG315" s="20"/>
      <c r="GH315" s="20"/>
      <c r="GI315" s="20"/>
      <c r="GJ315" s="20"/>
      <c r="GK315" s="20"/>
      <c r="GL315" s="20"/>
      <c r="GM315" s="20"/>
      <c r="GN315" s="20"/>
      <c r="GO315" s="20"/>
      <c r="GP315" s="20"/>
      <c r="GQ315" s="20"/>
      <c r="GR315" s="20"/>
      <c r="GS315" s="20"/>
      <c r="GT315" s="20"/>
      <c r="GU315" s="20"/>
      <c r="GV315" s="20"/>
      <c r="GW315" s="20"/>
      <c r="GX315" s="20"/>
      <c r="GY315" s="20"/>
      <c r="GZ315" s="20"/>
      <c r="HA315" s="20"/>
      <c r="HB315" s="20"/>
      <c r="HC315" s="20"/>
      <c r="HD315" s="20"/>
      <c r="HE315" s="20"/>
      <c r="HF315" s="20"/>
      <c r="HG315" s="20"/>
      <c r="HH315" s="20"/>
      <c r="HI315" s="20"/>
      <c r="HJ315" s="20"/>
      <c r="HK315" s="20"/>
      <c r="HL315" s="20"/>
      <c r="HM315" s="20"/>
      <c r="HN315" s="20"/>
      <c r="HO315" s="20"/>
      <c r="HP315" s="20"/>
      <c r="HQ315" s="20"/>
      <c r="HR315" s="20"/>
      <c r="HS315" s="20"/>
      <c r="HT315" s="20"/>
      <c r="HU315" s="20"/>
      <c r="HV315" s="20"/>
      <c r="HW315" s="20"/>
      <c r="HX315" s="20"/>
      <c r="HY315" s="20"/>
      <c r="HZ315" s="20"/>
      <c r="IA315" s="20"/>
      <c r="IB315" s="20"/>
      <c r="IC315" s="20"/>
      <c r="ID315" s="20"/>
      <c r="IE315" s="20"/>
      <c r="IF315" s="20"/>
      <c r="IG315" s="20"/>
      <c r="IH315" s="20"/>
      <c r="II315" s="20"/>
      <c r="IJ315" s="20"/>
      <c r="IK315" s="20"/>
      <c r="IL315" s="20"/>
      <c r="IM315" s="20"/>
      <c r="IN315" s="20"/>
      <c r="IO315" s="20"/>
      <c r="IP315" s="20"/>
      <c r="IQ315" s="20"/>
      <c r="IR315" s="20"/>
      <c r="IS315" s="20"/>
      <c r="IT315" s="20"/>
      <c r="IU315" s="20"/>
      <c r="IV315" s="20"/>
      <c r="IW315" s="20"/>
      <c r="IX315" s="20"/>
      <c r="IY315" s="20"/>
      <c r="IZ315" s="20"/>
    </row>
    <row r="316" spans="1:260" s="20" customFormat="1" x14ac:dyDescent="0.2">
      <c r="A316" s="124"/>
      <c r="B316" s="104"/>
      <c r="C316" s="104"/>
      <c r="D316" s="104"/>
      <c r="E316" s="146"/>
      <c r="F316" s="86"/>
      <c r="G316" s="147"/>
      <c r="H316" s="125"/>
      <c r="I316" s="125" t="str">
        <f t="shared" si="15"/>
        <v/>
      </c>
      <c r="J316" s="125" t="str">
        <f t="shared" si="16"/>
        <v/>
      </c>
      <c r="K316" s="213"/>
      <c r="L316" s="125"/>
      <c r="M316" s="125"/>
      <c r="N316" s="125"/>
      <c r="O316" s="148"/>
      <c r="P316" s="148"/>
      <c r="Q316" s="148"/>
      <c r="R316" s="87"/>
      <c r="S316" s="149"/>
      <c r="T316" s="150"/>
      <c r="U316" s="151"/>
      <c r="V316" s="125"/>
      <c r="W316" s="125"/>
      <c r="X316" s="125"/>
      <c r="Y316" s="128"/>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c r="DH316" s="115"/>
      <c r="DI316" s="115"/>
      <c r="DJ316" s="115"/>
      <c r="DK316" s="115"/>
      <c r="DL316" s="115"/>
      <c r="DM316" s="115"/>
      <c r="DN316" s="115"/>
      <c r="DO316" s="115"/>
      <c r="DP316" s="115"/>
      <c r="DQ316" s="115"/>
      <c r="DR316" s="115"/>
      <c r="DS316" s="115"/>
      <c r="DT316" s="115"/>
      <c r="DU316" s="115"/>
      <c r="DV316" s="115"/>
      <c r="DW316" s="115"/>
      <c r="DX316" s="115"/>
      <c r="DY316" s="115"/>
      <c r="DZ316" s="115"/>
      <c r="EA316" s="115"/>
      <c r="EB316" s="115"/>
      <c r="EC316" s="115"/>
      <c r="ED316" s="115"/>
      <c r="EE316" s="115"/>
      <c r="EF316" s="115"/>
      <c r="EG316" s="115"/>
      <c r="EH316" s="115"/>
      <c r="EI316" s="115"/>
      <c r="EJ316" s="115"/>
      <c r="EK316" s="115"/>
      <c r="EL316" s="115"/>
      <c r="EM316" s="115"/>
      <c r="EN316" s="115"/>
      <c r="EO316" s="115"/>
      <c r="EP316" s="115"/>
      <c r="EQ316" s="115"/>
      <c r="ER316" s="115"/>
      <c r="ES316" s="115"/>
      <c r="ET316" s="115"/>
      <c r="EU316" s="115"/>
      <c r="EV316" s="115"/>
      <c r="EW316" s="115"/>
      <c r="EX316" s="115"/>
      <c r="EY316" s="115"/>
      <c r="EZ316" s="115"/>
      <c r="FA316" s="115"/>
      <c r="FB316" s="115"/>
      <c r="FC316" s="115"/>
      <c r="FD316" s="115"/>
      <c r="FE316" s="115"/>
      <c r="FF316" s="115"/>
      <c r="FG316" s="115"/>
      <c r="FH316" s="115"/>
      <c r="FI316" s="115"/>
      <c r="FJ316" s="115"/>
      <c r="FK316" s="115"/>
      <c r="FL316" s="115"/>
      <c r="FM316" s="115"/>
      <c r="FN316" s="115"/>
      <c r="FO316" s="115"/>
      <c r="FP316" s="115"/>
      <c r="FQ316" s="115"/>
      <c r="FR316" s="115"/>
      <c r="FS316" s="115"/>
      <c r="FT316" s="115"/>
      <c r="FU316" s="115"/>
      <c r="FV316" s="115"/>
      <c r="FW316" s="115"/>
      <c r="FX316" s="115"/>
      <c r="FY316" s="115"/>
      <c r="FZ316" s="115"/>
      <c r="GA316" s="115"/>
      <c r="GB316" s="115"/>
      <c r="GC316" s="115"/>
      <c r="GD316" s="115"/>
      <c r="GE316" s="115"/>
      <c r="GF316" s="115"/>
      <c r="GG316" s="115"/>
      <c r="GH316" s="115"/>
      <c r="GI316" s="115"/>
      <c r="GJ316" s="115"/>
      <c r="GK316" s="115"/>
      <c r="GL316" s="115"/>
      <c r="GM316" s="115"/>
      <c r="GN316" s="115"/>
      <c r="GO316" s="115"/>
      <c r="GP316" s="115"/>
      <c r="GQ316" s="115"/>
      <c r="GR316" s="115"/>
      <c r="GS316" s="115"/>
      <c r="GT316" s="115"/>
      <c r="GU316" s="115"/>
      <c r="GV316" s="115"/>
      <c r="GW316" s="115"/>
      <c r="GX316" s="115"/>
      <c r="GY316" s="115"/>
      <c r="GZ316" s="115"/>
      <c r="HA316" s="115"/>
      <c r="HB316" s="115"/>
      <c r="HC316" s="115"/>
      <c r="HD316" s="115"/>
      <c r="HE316" s="115"/>
      <c r="HF316" s="115"/>
      <c r="HG316" s="115"/>
      <c r="HH316" s="115"/>
      <c r="HI316" s="115"/>
      <c r="HJ316" s="115"/>
      <c r="HK316" s="115"/>
      <c r="HL316" s="115"/>
      <c r="HM316" s="115"/>
      <c r="HN316" s="115"/>
      <c r="HO316" s="115"/>
      <c r="HP316" s="115"/>
      <c r="HQ316" s="115"/>
      <c r="HR316" s="115"/>
      <c r="HS316" s="115"/>
      <c r="HT316" s="115"/>
      <c r="HU316" s="115"/>
      <c r="HV316" s="115"/>
      <c r="HW316" s="115"/>
      <c r="HX316" s="115"/>
      <c r="HY316" s="115"/>
      <c r="HZ316" s="115"/>
      <c r="IA316" s="115"/>
      <c r="IB316" s="115"/>
      <c r="IC316" s="115"/>
      <c r="ID316" s="115"/>
      <c r="IE316" s="115"/>
      <c r="IF316" s="115"/>
      <c r="IG316" s="115"/>
      <c r="IH316" s="115"/>
      <c r="II316" s="115"/>
      <c r="IJ316" s="115"/>
      <c r="IK316" s="115"/>
      <c r="IL316" s="115"/>
      <c r="IM316" s="115"/>
      <c r="IN316" s="115"/>
      <c r="IO316" s="115"/>
      <c r="IP316" s="115"/>
      <c r="IQ316" s="115"/>
      <c r="IR316" s="115"/>
      <c r="IS316" s="115"/>
      <c r="IT316" s="115"/>
      <c r="IU316" s="115"/>
      <c r="IV316" s="115"/>
      <c r="IW316" s="115"/>
      <c r="IX316" s="115"/>
      <c r="IY316" s="115"/>
      <c r="IZ316" s="115"/>
    </row>
    <row r="317" spans="1:260" s="20" customFormat="1" x14ac:dyDescent="0.2">
      <c r="A317" s="124"/>
      <c r="B317" s="104"/>
      <c r="C317" s="104"/>
      <c r="D317" s="104"/>
      <c r="E317" s="146"/>
      <c r="F317" s="86"/>
      <c r="G317" s="152"/>
      <c r="H317" s="125"/>
      <c r="I317" s="125" t="str">
        <f t="shared" si="15"/>
        <v/>
      </c>
      <c r="J317" s="125" t="str">
        <f t="shared" si="16"/>
        <v/>
      </c>
      <c r="K317" s="213"/>
      <c r="L317" s="125"/>
      <c r="M317" s="125"/>
      <c r="N317" s="125"/>
      <c r="O317" s="148"/>
      <c r="P317" s="148"/>
      <c r="Q317" s="148"/>
      <c r="R317" s="87"/>
      <c r="S317" s="149"/>
      <c r="T317" s="150"/>
      <c r="U317" s="151"/>
      <c r="V317" s="125"/>
      <c r="W317" s="125"/>
      <c r="X317" s="125"/>
    </row>
    <row r="318" spans="1:260" s="20" customFormat="1" x14ac:dyDescent="0.2">
      <c r="A318" s="124"/>
      <c r="B318" s="103"/>
      <c r="C318" s="103"/>
      <c r="D318" s="103"/>
      <c r="E318" s="103"/>
      <c r="F318" s="84"/>
      <c r="G318" s="126"/>
      <c r="H318" s="125"/>
      <c r="I318" s="125" t="str">
        <f t="shared" si="15"/>
        <v/>
      </c>
      <c r="J318" s="125" t="str">
        <f t="shared" si="16"/>
        <v/>
      </c>
      <c r="K318" s="213"/>
      <c r="L318" s="125"/>
      <c r="M318" s="125"/>
      <c r="N318" s="125"/>
      <c r="O318" s="87"/>
      <c r="P318" s="87"/>
      <c r="Q318" s="87"/>
      <c r="R318" s="126"/>
      <c r="S318" s="125"/>
      <c r="T318" s="125"/>
      <c r="U318" s="125"/>
      <c r="V318" s="125"/>
      <c r="W318" s="125"/>
      <c r="X318" s="125"/>
      <c r="Y318" s="128"/>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c r="DW318" s="115"/>
      <c r="DX318" s="115"/>
      <c r="DY318" s="115"/>
      <c r="DZ318" s="115"/>
      <c r="EA318" s="115"/>
      <c r="EB318" s="115"/>
      <c r="EC318" s="115"/>
      <c r="ED318" s="115"/>
      <c r="EE318" s="115"/>
      <c r="EF318" s="115"/>
      <c r="EG318" s="115"/>
      <c r="EH318" s="115"/>
      <c r="EI318" s="115"/>
      <c r="EJ318" s="115"/>
      <c r="EK318" s="115"/>
      <c r="EL318" s="115"/>
      <c r="EM318" s="115"/>
      <c r="EN318" s="115"/>
      <c r="EO318" s="115"/>
      <c r="EP318" s="115"/>
      <c r="EQ318" s="115"/>
      <c r="ER318" s="115"/>
      <c r="ES318" s="115"/>
      <c r="ET318" s="115"/>
      <c r="EU318" s="115"/>
      <c r="EV318" s="115"/>
      <c r="EW318" s="115"/>
      <c r="EX318" s="115"/>
      <c r="EY318" s="115"/>
      <c r="EZ318" s="115"/>
      <c r="FA318" s="115"/>
      <c r="FB318" s="115"/>
      <c r="FC318" s="115"/>
      <c r="FD318" s="115"/>
      <c r="FE318" s="115"/>
      <c r="FF318" s="115"/>
      <c r="FG318" s="115"/>
      <c r="FH318" s="115"/>
      <c r="FI318" s="115"/>
      <c r="FJ318" s="115"/>
      <c r="FK318" s="115"/>
      <c r="FL318" s="115"/>
      <c r="FM318" s="115"/>
      <c r="FN318" s="115"/>
      <c r="FO318" s="115"/>
      <c r="FP318" s="115"/>
      <c r="FQ318" s="115"/>
      <c r="FR318" s="115"/>
      <c r="FS318" s="115"/>
      <c r="FT318" s="115"/>
      <c r="FU318" s="115"/>
      <c r="FV318" s="115"/>
      <c r="FW318" s="115"/>
      <c r="FX318" s="115"/>
      <c r="FY318" s="115"/>
      <c r="FZ318" s="115"/>
      <c r="GA318" s="115"/>
      <c r="GB318" s="115"/>
      <c r="GC318" s="115"/>
      <c r="GD318" s="115"/>
      <c r="GE318" s="115"/>
      <c r="GF318" s="115"/>
      <c r="GG318" s="115"/>
      <c r="GH318" s="115"/>
      <c r="GI318" s="115"/>
      <c r="GJ318" s="115"/>
      <c r="GK318" s="115"/>
      <c r="GL318" s="115"/>
      <c r="GM318" s="115"/>
      <c r="GN318" s="115"/>
      <c r="GO318" s="115"/>
      <c r="GP318" s="115"/>
      <c r="GQ318" s="115"/>
      <c r="GR318" s="115"/>
      <c r="GS318" s="115"/>
      <c r="GT318" s="115"/>
      <c r="GU318" s="115"/>
      <c r="GV318" s="115"/>
      <c r="GW318" s="115"/>
      <c r="GX318" s="115"/>
      <c r="GY318" s="115"/>
      <c r="GZ318" s="115"/>
      <c r="HA318" s="115"/>
      <c r="HB318" s="115"/>
      <c r="HC318" s="115"/>
      <c r="HD318" s="115"/>
      <c r="HE318" s="115"/>
      <c r="HF318" s="115"/>
      <c r="HG318" s="115"/>
      <c r="HH318" s="115"/>
      <c r="HI318" s="115"/>
      <c r="HJ318" s="115"/>
      <c r="HK318" s="115"/>
      <c r="HL318" s="115"/>
      <c r="HM318" s="115"/>
      <c r="HN318" s="115"/>
      <c r="HO318" s="115"/>
      <c r="HP318" s="115"/>
      <c r="HQ318" s="115"/>
      <c r="HR318" s="115"/>
      <c r="HS318" s="115"/>
      <c r="HT318" s="115"/>
      <c r="HU318" s="115"/>
      <c r="HV318" s="115"/>
      <c r="HW318" s="115"/>
      <c r="HX318" s="115"/>
      <c r="HY318" s="115"/>
      <c r="HZ318" s="115"/>
      <c r="IA318" s="115"/>
      <c r="IB318" s="115"/>
      <c r="IC318" s="115"/>
      <c r="ID318" s="115"/>
      <c r="IE318" s="115"/>
      <c r="IF318" s="115"/>
      <c r="IG318" s="115"/>
      <c r="IH318" s="115"/>
      <c r="II318" s="115"/>
      <c r="IJ318" s="115"/>
      <c r="IK318" s="115"/>
      <c r="IL318" s="115"/>
      <c r="IM318" s="115"/>
      <c r="IN318" s="115"/>
      <c r="IO318" s="115"/>
      <c r="IP318" s="115"/>
      <c r="IQ318" s="115"/>
      <c r="IR318" s="115"/>
      <c r="IS318" s="115"/>
      <c r="IT318" s="115"/>
      <c r="IU318" s="115"/>
      <c r="IV318" s="115"/>
      <c r="IW318" s="115"/>
      <c r="IX318" s="115"/>
      <c r="IY318" s="115"/>
      <c r="IZ318" s="115"/>
    </row>
    <row r="319" spans="1:260" x14ac:dyDescent="0.2">
      <c r="A319" s="124"/>
      <c r="B319" s="103"/>
      <c r="C319" s="103"/>
      <c r="D319" s="103"/>
      <c r="E319" s="103"/>
      <c r="F319" s="84"/>
      <c r="G319" s="85"/>
      <c r="H319" s="125"/>
      <c r="I319" s="125" t="str">
        <f t="shared" si="15"/>
        <v/>
      </c>
      <c r="J319" s="125" t="str">
        <f t="shared" si="16"/>
        <v/>
      </c>
      <c r="K319" s="213"/>
      <c r="L319" s="125"/>
      <c r="M319" s="125"/>
      <c r="N319" s="125"/>
      <c r="O319" s="87"/>
      <c r="P319" s="87"/>
      <c r="Q319" s="87"/>
      <c r="R319" s="126"/>
      <c r="S319" s="125"/>
      <c r="T319" s="125"/>
      <c r="U319" s="125"/>
      <c r="V319" s="125"/>
      <c r="W319" s="125"/>
      <c r="X319" s="125"/>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20"/>
      <c r="DI319" s="20"/>
      <c r="DJ319" s="20"/>
      <c r="DK319" s="20"/>
      <c r="DL319" s="20"/>
      <c r="DM319" s="20"/>
      <c r="DN319" s="20"/>
      <c r="DO319" s="20"/>
      <c r="DP319" s="20"/>
      <c r="DQ319" s="20"/>
      <c r="DR319" s="20"/>
      <c r="DS319" s="20"/>
      <c r="DT319" s="20"/>
      <c r="DU319" s="20"/>
      <c r="DV319" s="20"/>
      <c r="DW319" s="20"/>
      <c r="DX319" s="20"/>
      <c r="DY319" s="20"/>
      <c r="DZ319" s="20"/>
      <c r="EA319" s="20"/>
      <c r="EB319" s="20"/>
      <c r="EC319" s="20"/>
      <c r="ED319" s="20"/>
      <c r="EE319" s="20"/>
      <c r="EF319" s="20"/>
      <c r="EG319" s="20"/>
      <c r="EH319" s="20"/>
      <c r="EI319" s="20"/>
      <c r="EJ319" s="20"/>
      <c r="EK319" s="20"/>
      <c r="EL319" s="20"/>
      <c r="EM319" s="20"/>
      <c r="EN319" s="20"/>
      <c r="EO319" s="20"/>
      <c r="EP319" s="20"/>
      <c r="EQ319" s="20"/>
      <c r="ER319" s="20"/>
      <c r="ES319" s="20"/>
      <c r="ET319" s="20"/>
      <c r="EU319" s="20"/>
      <c r="EV319" s="20"/>
      <c r="EW319" s="20"/>
      <c r="EX319" s="20"/>
      <c r="EY319" s="20"/>
      <c r="EZ319" s="20"/>
      <c r="FA319" s="20"/>
      <c r="FB319" s="20"/>
      <c r="FC319" s="20"/>
      <c r="FD319" s="20"/>
      <c r="FE319" s="20"/>
      <c r="FF319" s="20"/>
      <c r="FG319" s="20"/>
      <c r="FH319" s="20"/>
      <c r="FI319" s="20"/>
      <c r="FJ319" s="20"/>
      <c r="FK319" s="20"/>
      <c r="FL319" s="20"/>
      <c r="FM319" s="20"/>
      <c r="FN319" s="20"/>
      <c r="FO319" s="20"/>
      <c r="FP319" s="20"/>
      <c r="FQ319" s="20"/>
      <c r="FR319" s="20"/>
      <c r="FS319" s="20"/>
      <c r="FT319" s="20"/>
      <c r="FU319" s="20"/>
      <c r="FV319" s="20"/>
      <c r="FW319" s="20"/>
      <c r="FX319" s="20"/>
      <c r="FY319" s="20"/>
      <c r="FZ319" s="20"/>
      <c r="GA319" s="20"/>
      <c r="GB319" s="20"/>
      <c r="GC319" s="20"/>
      <c r="GD319" s="20"/>
      <c r="GE319" s="20"/>
      <c r="GF319" s="20"/>
      <c r="GG319" s="20"/>
      <c r="GH319" s="20"/>
      <c r="GI319" s="20"/>
      <c r="GJ319" s="20"/>
      <c r="GK319" s="20"/>
      <c r="GL319" s="20"/>
      <c r="GM319" s="20"/>
      <c r="GN319" s="20"/>
      <c r="GO319" s="20"/>
      <c r="GP319" s="20"/>
      <c r="GQ319" s="20"/>
      <c r="GR319" s="20"/>
      <c r="GS319" s="20"/>
      <c r="GT319" s="20"/>
      <c r="GU319" s="20"/>
      <c r="GV319" s="20"/>
      <c r="GW319" s="20"/>
      <c r="GX319" s="20"/>
      <c r="GY319" s="20"/>
      <c r="GZ319" s="20"/>
      <c r="HA319" s="20"/>
      <c r="HB319" s="20"/>
      <c r="HC319" s="20"/>
      <c r="HD319" s="20"/>
      <c r="HE319" s="20"/>
      <c r="HF319" s="20"/>
      <c r="HG319" s="20"/>
      <c r="HH319" s="20"/>
      <c r="HI319" s="20"/>
      <c r="HJ319" s="20"/>
      <c r="HK319" s="20"/>
      <c r="HL319" s="20"/>
      <c r="HM319" s="20"/>
      <c r="HN319" s="20"/>
      <c r="HO319" s="20"/>
      <c r="HP319" s="20"/>
      <c r="HQ319" s="20"/>
      <c r="HR319" s="20"/>
      <c r="HS319" s="20"/>
      <c r="HT319" s="20"/>
      <c r="HU319" s="20"/>
      <c r="HV319" s="20"/>
      <c r="HW319" s="20"/>
      <c r="HX319" s="20"/>
      <c r="HY319" s="20"/>
      <c r="HZ319" s="20"/>
      <c r="IA319" s="20"/>
      <c r="IB319" s="20"/>
      <c r="IC319" s="20"/>
      <c r="ID319" s="20"/>
      <c r="IE319" s="20"/>
      <c r="IF319" s="20"/>
      <c r="IG319" s="20"/>
      <c r="IH319" s="20"/>
      <c r="II319" s="20"/>
      <c r="IJ319" s="20"/>
      <c r="IK319" s="20"/>
      <c r="IL319" s="20"/>
      <c r="IM319" s="20"/>
      <c r="IN319" s="20"/>
      <c r="IO319" s="20"/>
      <c r="IP319" s="20"/>
      <c r="IQ319" s="20"/>
      <c r="IR319" s="20"/>
      <c r="IS319" s="20"/>
      <c r="IT319" s="20"/>
      <c r="IU319" s="20"/>
      <c r="IV319" s="20"/>
      <c r="IW319" s="20"/>
      <c r="IX319" s="20"/>
      <c r="IY319" s="20"/>
      <c r="IZ319" s="20"/>
    </row>
    <row r="320" spans="1:260" x14ac:dyDescent="0.2">
      <c r="A320" s="124"/>
      <c r="B320" s="103"/>
      <c r="C320" s="103"/>
      <c r="D320" s="103"/>
      <c r="E320" s="103"/>
      <c r="F320" s="84"/>
      <c r="G320" s="85"/>
      <c r="H320" s="125"/>
      <c r="I320" s="125" t="str">
        <f t="shared" si="15"/>
        <v/>
      </c>
      <c r="J320" s="125" t="str">
        <f t="shared" si="16"/>
        <v/>
      </c>
      <c r="K320" s="213"/>
      <c r="L320" s="125"/>
      <c r="M320" s="125"/>
      <c r="N320" s="125"/>
      <c r="O320" s="87"/>
      <c r="P320" s="87"/>
      <c r="Q320" s="87"/>
      <c r="R320" s="126"/>
      <c r="S320" s="125"/>
      <c r="T320" s="125"/>
      <c r="U320" s="125"/>
      <c r="V320" s="125"/>
      <c r="W320" s="125"/>
      <c r="X320" s="125"/>
    </row>
    <row r="321" spans="1:260" x14ac:dyDescent="0.2">
      <c r="A321" s="124"/>
      <c r="B321" s="104"/>
      <c r="C321" s="104"/>
      <c r="D321" s="104"/>
      <c r="E321" s="146"/>
      <c r="F321" s="86"/>
      <c r="G321" s="147"/>
      <c r="H321" s="125"/>
      <c r="I321" s="125" t="str">
        <f t="shared" si="15"/>
        <v/>
      </c>
      <c r="J321" s="125" t="str">
        <f t="shared" si="16"/>
        <v/>
      </c>
      <c r="K321" s="213"/>
      <c r="L321" s="125"/>
      <c r="M321" s="125"/>
      <c r="N321" s="125"/>
      <c r="O321" s="148"/>
      <c r="P321" s="148"/>
      <c r="Q321" s="148"/>
      <c r="R321" s="87"/>
      <c r="S321" s="149"/>
      <c r="T321" s="150"/>
      <c r="U321" s="151"/>
      <c r="V321" s="125"/>
      <c r="W321" s="125"/>
      <c r="X321" s="125"/>
    </row>
    <row r="322" spans="1:260" s="20" customFormat="1" x14ac:dyDescent="0.2">
      <c r="A322" s="124"/>
      <c r="B322" s="104"/>
      <c r="C322" s="104"/>
      <c r="D322" s="104"/>
      <c r="E322" s="146"/>
      <c r="F322" s="86"/>
      <c r="G322" s="152"/>
      <c r="H322" s="125"/>
      <c r="I322" s="125" t="str">
        <f t="shared" si="15"/>
        <v/>
      </c>
      <c r="J322" s="125" t="str">
        <f t="shared" si="16"/>
        <v/>
      </c>
      <c r="K322" s="213"/>
      <c r="L322" s="125"/>
      <c r="M322" s="125"/>
      <c r="N322" s="125"/>
      <c r="O322" s="148"/>
      <c r="P322" s="148"/>
      <c r="Q322" s="148"/>
      <c r="R322" s="87"/>
      <c r="S322" s="149"/>
      <c r="T322" s="150"/>
      <c r="U322" s="151"/>
      <c r="V322" s="125"/>
      <c r="W322" s="125"/>
      <c r="X322" s="125"/>
    </row>
    <row r="323" spans="1:260" s="20" customFormat="1" x14ac:dyDescent="0.2">
      <c r="A323" s="124"/>
      <c r="B323" s="104"/>
      <c r="C323" s="104"/>
      <c r="D323" s="104"/>
      <c r="E323" s="146"/>
      <c r="F323" s="86"/>
      <c r="G323" s="152"/>
      <c r="H323" s="125"/>
      <c r="I323" s="125" t="str">
        <f t="shared" ref="I323:I386" si="17">LEFT($H323,2)</f>
        <v/>
      </c>
      <c r="J323" s="125" t="str">
        <f t="shared" ref="J323:J386" si="18">RIGHT($H323,2)</f>
        <v/>
      </c>
      <c r="K323" s="213"/>
      <c r="L323" s="125"/>
      <c r="M323" s="125"/>
      <c r="N323" s="125"/>
      <c r="O323" s="148"/>
      <c r="P323" s="148"/>
      <c r="Q323" s="148"/>
      <c r="R323" s="87"/>
      <c r="S323" s="149"/>
      <c r="T323" s="150"/>
      <c r="U323" s="151"/>
      <c r="V323" s="125"/>
      <c r="W323" s="125"/>
      <c r="X323" s="125"/>
    </row>
    <row r="324" spans="1:260" x14ac:dyDescent="0.2">
      <c r="A324" s="124"/>
      <c r="B324" s="104"/>
      <c r="C324" s="104"/>
      <c r="D324" s="104"/>
      <c r="E324" s="146"/>
      <c r="F324" s="86"/>
      <c r="G324" s="152"/>
      <c r="H324" s="125"/>
      <c r="I324" s="125" t="str">
        <f t="shared" si="17"/>
        <v/>
      </c>
      <c r="J324" s="125" t="str">
        <f t="shared" si="18"/>
        <v/>
      </c>
      <c r="K324" s="213"/>
      <c r="L324" s="125"/>
      <c r="M324" s="125"/>
      <c r="N324" s="125"/>
      <c r="O324" s="148"/>
      <c r="P324" s="148"/>
      <c r="Q324" s="148"/>
      <c r="R324" s="87"/>
      <c r="S324" s="149"/>
      <c r="T324" s="150"/>
      <c r="U324" s="151"/>
      <c r="V324" s="125"/>
      <c r="W324" s="125"/>
      <c r="X324" s="125"/>
    </row>
    <row r="325" spans="1:260" x14ac:dyDescent="0.2">
      <c r="A325" s="124"/>
      <c r="B325" s="104"/>
      <c r="C325" s="104"/>
      <c r="D325" s="104"/>
      <c r="E325" s="146"/>
      <c r="F325" s="86"/>
      <c r="G325" s="147"/>
      <c r="H325" s="125"/>
      <c r="I325" s="125" t="str">
        <f t="shared" si="17"/>
        <v/>
      </c>
      <c r="J325" s="125" t="str">
        <f t="shared" si="18"/>
        <v/>
      </c>
      <c r="K325" s="213"/>
      <c r="L325" s="125"/>
      <c r="M325" s="125"/>
      <c r="N325" s="125"/>
      <c r="O325" s="148"/>
      <c r="P325" s="148"/>
      <c r="Q325" s="148"/>
      <c r="R325" s="87"/>
      <c r="S325" s="149"/>
      <c r="T325" s="150"/>
      <c r="U325" s="151"/>
      <c r="V325" s="125"/>
      <c r="W325" s="125"/>
      <c r="X325" s="125"/>
    </row>
    <row r="326" spans="1:260" x14ac:dyDescent="0.2">
      <c r="A326" s="124"/>
      <c r="B326" s="104"/>
      <c r="C326" s="104"/>
      <c r="D326" s="104"/>
      <c r="E326" s="146"/>
      <c r="F326" s="86"/>
      <c r="G326" s="147"/>
      <c r="H326" s="125"/>
      <c r="I326" s="125" t="str">
        <f t="shared" si="17"/>
        <v/>
      </c>
      <c r="J326" s="125" t="str">
        <f t="shared" si="18"/>
        <v/>
      </c>
      <c r="K326" s="213"/>
      <c r="L326" s="125"/>
      <c r="M326" s="125"/>
      <c r="N326" s="125"/>
      <c r="O326" s="148"/>
      <c r="P326" s="148"/>
      <c r="Q326" s="148"/>
      <c r="R326" s="87"/>
      <c r="S326" s="149"/>
      <c r="T326" s="150"/>
      <c r="U326" s="151"/>
      <c r="V326" s="125"/>
      <c r="W326" s="125"/>
      <c r="X326" s="125"/>
    </row>
    <row r="327" spans="1:260" x14ac:dyDescent="0.2">
      <c r="A327" s="124"/>
      <c r="B327" s="103"/>
      <c r="C327" s="103"/>
      <c r="D327" s="103"/>
      <c r="E327" s="103"/>
      <c r="F327" s="84"/>
      <c r="G327" s="85"/>
      <c r="H327" s="125"/>
      <c r="I327" s="125" t="str">
        <f t="shared" si="17"/>
        <v/>
      </c>
      <c r="J327" s="125" t="str">
        <f t="shared" si="18"/>
        <v/>
      </c>
      <c r="K327" s="213"/>
      <c r="L327" s="125"/>
      <c r="M327" s="125"/>
      <c r="N327" s="125"/>
      <c r="O327" s="87"/>
      <c r="P327" s="87"/>
      <c r="Q327" s="87"/>
      <c r="R327" s="126"/>
      <c r="S327" s="125"/>
      <c r="T327" s="125"/>
      <c r="U327" s="125"/>
      <c r="V327" s="125"/>
      <c r="W327" s="125"/>
      <c r="X327" s="125"/>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20"/>
      <c r="CC327" s="20"/>
      <c r="CD327" s="20"/>
      <c r="CE327" s="20"/>
      <c r="CF327" s="20"/>
      <c r="CG327" s="20"/>
      <c r="CH327" s="20"/>
      <c r="CI327" s="20"/>
      <c r="CJ327" s="20"/>
      <c r="CK327" s="20"/>
      <c r="CL327" s="20"/>
      <c r="CM327" s="20"/>
      <c r="CN327" s="20"/>
      <c r="CO327" s="20"/>
      <c r="CP327" s="20"/>
      <c r="CQ327" s="20"/>
      <c r="CR327" s="20"/>
      <c r="CS327" s="20"/>
      <c r="CT327" s="20"/>
      <c r="CU327" s="20"/>
      <c r="CV327" s="20"/>
      <c r="CW327" s="20"/>
      <c r="CX327" s="20"/>
      <c r="CY327" s="20"/>
      <c r="CZ327" s="20"/>
      <c r="DA327" s="20"/>
      <c r="DB327" s="20"/>
      <c r="DC327" s="20"/>
      <c r="DD327" s="20"/>
      <c r="DE327" s="20"/>
      <c r="DF327" s="20"/>
      <c r="DG327" s="20"/>
      <c r="DH327" s="20"/>
      <c r="DI327" s="20"/>
      <c r="DJ327" s="20"/>
      <c r="DK327" s="20"/>
      <c r="DL327" s="20"/>
      <c r="DM327" s="20"/>
      <c r="DN327" s="20"/>
      <c r="DO327" s="20"/>
      <c r="DP327" s="20"/>
      <c r="DQ327" s="20"/>
      <c r="DR327" s="20"/>
      <c r="DS327" s="20"/>
      <c r="DT327" s="20"/>
      <c r="DU327" s="20"/>
      <c r="DV327" s="20"/>
      <c r="DW327" s="20"/>
      <c r="DX327" s="20"/>
      <c r="DY327" s="20"/>
      <c r="DZ327" s="20"/>
      <c r="EA327" s="20"/>
      <c r="EB327" s="20"/>
      <c r="EC327" s="20"/>
      <c r="ED327" s="20"/>
      <c r="EE327" s="20"/>
      <c r="EF327" s="20"/>
      <c r="EG327" s="20"/>
      <c r="EH327" s="20"/>
      <c r="EI327" s="20"/>
      <c r="EJ327" s="20"/>
      <c r="EK327" s="20"/>
      <c r="EL327" s="20"/>
      <c r="EM327" s="20"/>
      <c r="EN327" s="20"/>
      <c r="EO327" s="20"/>
      <c r="EP327" s="20"/>
      <c r="EQ327" s="20"/>
      <c r="ER327" s="20"/>
      <c r="ES327" s="20"/>
      <c r="ET327" s="20"/>
      <c r="EU327" s="20"/>
      <c r="EV327" s="20"/>
      <c r="EW327" s="20"/>
      <c r="EX327" s="20"/>
      <c r="EY327" s="20"/>
      <c r="EZ327" s="20"/>
      <c r="FA327" s="20"/>
      <c r="FB327" s="20"/>
      <c r="FC327" s="20"/>
      <c r="FD327" s="20"/>
      <c r="FE327" s="20"/>
      <c r="FF327" s="20"/>
      <c r="FG327" s="20"/>
      <c r="FH327" s="20"/>
      <c r="FI327" s="20"/>
      <c r="FJ327" s="20"/>
      <c r="FK327" s="20"/>
      <c r="FL327" s="20"/>
      <c r="FM327" s="20"/>
      <c r="FN327" s="20"/>
      <c r="FO327" s="20"/>
      <c r="FP327" s="20"/>
      <c r="FQ327" s="20"/>
      <c r="FR327" s="20"/>
      <c r="FS327" s="20"/>
      <c r="FT327" s="20"/>
      <c r="FU327" s="20"/>
      <c r="FV327" s="20"/>
      <c r="FW327" s="20"/>
      <c r="FX327" s="20"/>
      <c r="FY327" s="20"/>
      <c r="FZ327" s="20"/>
      <c r="GA327" s="20"/>
      <c r="GB327" s="20"/>
      <c r="GC327" s="20"/>
      <c r="GD327" s="20"/>
      <c r="GE327" s="20"/>
      <c r="GF327" s="20"/>
      <c r="GG327" s="20"/>
      <c r="GH327" s="20"/>
      <c r="GI327" s="20"/>
      <c r="GJ327" s="20"/>
      <c r="GK327" s="20"/>
      <c r="GL327" s="20"/>
      <c r="GM327" s="20"/>
      <c r="GN327" s="20"/>
      <c r="GO327" s="20"/>
      <c r="GP327" s="20"/>
      <c r="GQ327" s="20"/>
      <c r="GR327" s="20"/>
      <c r="GS327" s="20"/>
      <c r="GT327" s="20"/>
      <c r="GU327" s="20"/>
      <c r="GV327" s="20"/>
      <c r="GW327" s="20"/>
      <c r="GX327" s="20"/>
      <c r="GY327" s="20"/>
      <c r="GZ327" s="20"/>
      <c r="HA327" s="20"/>
      <c r="HB327" s="20"/>
      <c r="HC327" s="20"/>
      <c r="HD327" s="20"/>
      <c r="HE327" s="20"/>
      <c r="HF327" s="20"/>
      <c r="HG327" s="20"/>
      <c r="HH327" s="20"/>
      <c r="HI327" s="20"/>
      <c r="HJ327" s="20"/>
      <c r="HK327" s="20"/>
      <c r="HL327" s="20"/>
      <c r="HM327" s="20"/>
      <c r="HN327" s="20"/>
      <c r="HO327" s="20"/>
      <c r="HP327" s="20"/>
      <c r="HQ327" s="20"/>
      <c r="HR327" s="20"/>
      <c r="HS327" s="20"/>
      <c r="HT327" s="20"/>
      <c r="HU327" s="20"/>
      <c r="HV327" s="20"/>
      <c r="HW327" s="20"/>
      <c r="HX327" s="20"/>
      <c r="HY327" s="20"/>
      <c r="HZ327" s="20"/>
      <c r="IA327" s="20"/>
      <c r="IB327" s="20"/>
      <c r="IC327" s="20"/>
      <c r="ID327" s="20"/>
      <c r="IE327" s="20"/>
      <c r="IF327" s="20"/>
      <c r="IG327" s="20"/>
      <c r="IH327" s="20"/>
      <c r="II327" s="20"/>
      <c r="IJ327" s="20"/>
      <c r="IK327" s="20"/>
      <c r="IL327" s="20"/>
      <c r="IM327" s="20"/>
      <c r="IN327" s="20"/>
      <c r="IO327" s="20"/>
      <c r="IP327" s="20"/>
      <c r="IQ327" s="20"/>
      <c r="IR327" s="20"/>
      <c r="IS327" s="20"/>
      <c r="IT327" s="20"/>
      <c r="IU327" s="20"/>
      <c r="IV327" s="20"/>
      <c r="IW327" s="20"/>
      <c r="IX327" s="20"/>
      <c r="IY327" s="20"/>
      <c r="IZ327" s="20"/>
    </row>
    <row r="328" spans="1:260" x14ac:dyDescent="0.2">
      <c r="A328" s="124"/>
      <c r="B328" s="103"/>
      <c r="C328" s="103"/>
      <c r="D328" s="103"/>
      <c r="E328" s="103"/>
      <c r="F328" s="84"/>
      <c r="G328" s="85"/>
      <c r="H328" s="125"/>
      <c r="I328" s="125" t="str">
        <f t="shared" si="17"/>
        <v/>
      </c>
      <c r="J328" s="125" t="str">
        <f t="shared" si="18"/>
        <v/>
      </c>
      <c r="K328" s="213"/>
      <c r="L328" s="125"/>
      <c r="M328" s="125"/>
      <c r="N328" s="125"/>
      <c r="O328" s="87"/>
      <c r="P328" s="87"/>
      <c r="Q328" s="87"/>
      <c r="R328" s="126"/>
      <c r="S328" s="125"/>
      <c r="T328" s="125"/>
      <c r="U328" s="125"/>
      <c r="V328" s="125"/>
      <c r="W328" s="125"/>
      <c r="X328" s="125"/>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20"/>
      <c r="BT328" s="20"/>
      <c r="BU328" s="20"/>
      <c r="BV328" s="20"/>
      <c r="BW328" s="20"/>
      <c r="BX328" s="20"/>
      <c r="BY328" s="20"/>
      <c r="BZ328" s="20"/>
      <c r="CA328" s="20"/>
      <c r="CB328" s="20"/>
      <c r="CC328" s="20"/>
      <c r="CD328" s="20"/>
      <c r="CE328" s="20"/>
      <c r="CF328" s="20"/>
      <c r="CG328" s="20"/>
      <c r="CH328" s="20"/>
      <c r="CI328" s="20"/>
      <c r="CJ328" s="20"/>
      <c r="CK328" s="20"/>
      <c r="CL328" s="20"/>
      <c r="CM328" s="20"/>
      <c r="CN328" s="20"/>
      <c r="CO328" s="20"/>
      <c r="CP328" s="20"/>
      <c r="CQ328" s="20"/>
      <c r="CR328" s="20"/>
      <c r="CS328" s="20"/>
      <c r="CT328" s="20"/>
      <c r="CU328" s="20"/>
      <c r="CV328" s="20"/>
      <c r="CW328" s="20"/>
      <c r="CX328" s="20"/>
      <c r="CY328" s="20"/>
      <c r="CZ328" s="20"/>
      <c r="DA328" s="20"/>
      <c r="DB328" s="20"/>
      <c r="DC328" s="20"/>
      <c r="DD328" s="20"/>
      <c r="DE328" s="20"/>
      <c r="DF328" s="20"/>
      <c r="DG328" s="20"/>
      <c r="DH328" s="20"/>
      <c r="DI328" s="20"/>
      <c r="DJ328" s="20"/>
      <c r="DK328" s="20"/>
      <c r="DL328" s="20"/>
      <c r="DM328" s="20"/>
      <c r="DN328" s="20"/>
      <c r="DO328" s="20"/>
      <c r="DP328" s="20"/>
      <c r="DQ328" s="20"/>
      <c r="DR328" s="20"/>
      <c r="DS328" s="20"/>
      <c r="DT328" s="20"/>
      <c r="DU328" s="20"/>
      <c r="DV328" s="20"/>
      <c r="DW328" s="20"/>
      <c r="DX328" s="20"/>
      <c r="DY328" s="20"/>
      <c r="DZ328" s="20"/>
      <c r="EA328" s="20"/>
      <c r="EB328" s="20"/>
      <c r="EC328" s="20"/>
      <c r="ED328" s="20"/>
      <c r="EE328" s="20"/>
      <c r="EF328" s="20"/>
      <c r="EG328" s="20"/>
      <c r="EH328" s="20"/>
      <c r="EI328" s="20"/>
      <c r="EJ328" s="20"/>
      <c r="EK328" s="20"/>
      <c r="EL328" s="20"/>
      <c r="EM328" s="20"/>
      <c r="EN328" s="20"/>
      <c r="EO328" s="20"/>
      <c r="EP328" s="20"/>
      <c r="EQ328" s="20"/>
      <c r="ER328" s="20"/>
      <c r="ES328" s="20"/>
      <c r="ET328" s="20"/>
      <c r="EU328" s="20"/>
      <c r="EV328" s="20"/>
      <c r="EW328" s="20"/>
      <c r="EX328" s="20"/>
      <c r="EY328" s="20"/>
      <c r="EZ328" s="20"/>
      <c r="FA328" s="20"/>
      <c r="FB328" s="20"/>
      <c r="FC328" s="20"/>
      <c r="FD328" s="20"/>
      <c r="FE328" s="20"/>
      <c r="FF328" s="20"/>
      <c r="FG328" s="20"/>
      <c r="FH328" s="20"/>
      <c r="FI328" s="20"/>
      <c r="FJ328" s="20"/>
      <c r="FK328" s="20"/>
      <c r="FL328" s="20"/>
      <c r="FM328" s="20"/>
      <c r="FN328" s="20"/>
      <c r="FO328" s="20"/>
      <c r="FP328" s="20"/>
      <c r="FQ328" s="20"/>
      <c r="FR328" s="20"/>
      <c r="FS328" s="20"/>
      <c r="FT328" s="20"/>
      <c r="FU328" s="20"/>
      <c r="FV328" s="20"/>
      <c r="FW328" s="20"/>
      <c r="FX328" s="20"/>
      <c r="FY328" s="20"/>
      <c r="FZ328" s="20"/>
      <c r="GA328" s="20"/>
      <c r="GB328" s="20"/>
      <c r="GC328" s="20"/>
      <c r="GD328" s="20"/>
      <c r="GE328" s="20"/>
      <c r="GF328" s="20"/>
      <c r="GG328" s="20"/>
      <c r="GH328" s="20"/>
      <c r="GI328" s="20"/>
      <c r="GJ328" s="20"/>
      <c r="GK328" s="20"/>
      <c r="GL328" s="20"/>
      <c r="GM328" s="20"/>
      <c r="GN328" s="20"/>
      <c r="GO328" s="20"/>
      <c r="GP328" s="20"/>
      <c r="GQ328" s="20"/>
      <c r="GR328" s="20"/>
      <c r="GS328" s="20"/>
      <c r="GT328" s="20"/>
      <c r="GU328" s="20"/>
      <c r="GV328" s="20"/>
      <c r="GW328" s="20"/>
      <c r="GX328" s="20"/>
      <c r="GY328" s="20"/>
      <c r="GZ328" s="20"/>
      <c r="HA328" s="20"/>
      <c r="HB328" s="20"/>
      <c r="HC328" s="20"/>
      <c r="HD328" s="20"/>
      <c r="HE328" s="20"/>
      <c r="HF328" s="20"/>
      <c r="HG328" s="20"/>
      <c r="HH328" s="20"/>
      <c r="HI328" s="20"/>
      <c r="HJ328" s="20"/>
      <c r="HK328" s="20"/>
      <c r="HL328" s="20"/>
      <c r="HM328" s="20"/>
      <c r="HN328" s="20"/>
      <c r="HO328" s="20"/>
      <c r="HP328" s="20"/>
      <c r="HQ328" s="20"/>
      <c r="HR328" s="20"/>
      <c r="HS328" s="20"/>
      <c r="HT328" s="20"/>
      <c r="HU328" s="20"/>
      <c r="HV328" s="20"/>
      <c r="HW328" s="20"/>
      <c r="HX328" s="20"/>
      <c r="HY328" s="20"/>
      <c r="HZ328" s="20"/>
      <c r="IA328" s="20"/>
      <c r="IB328" s="20"/>
      <c r="IC328" s="20"/>
      <c r="ID328" s="20"/>
      <c r="IE328" s="20"/>
      <c r="IF328" s="20"/>
      <c r="IG328" s="20"/>
      <c r="IH328" s="20"/>
      <c r="II328" s="20"/>
      <c r="IJ328" s="20"/>
      <c r="IK328" s="20"/>
      <c r="IL328" s="20"/>
      <c r="IM328" s="20"/>
      <c r="IN328" s="20"/>
      <c r="IO328" s="20"/>
      <c r="IP328" s="20"/>
      <c r="IQ328" s="20"/>
      <c r="IR328" s="20"/>
      <c r="IS328" s="20"/>
      <c r="IT328" s="20"/>
      <c r="IU328" s="20"/>
      <c r="IV328" s="20"/>
      <c r="IW328" s="20"/>
      <c r="IX328" s="20"/>
      <c r="IY328" s="20"/>
      <c r="IZ328" s="20"/>
    </row>
    <row r="329" spans="1:260" s="20" customFormat="1" x14ac:dyDescent="0.2">
      <c r="A329" s="124"/>
      <c r="B329" s="103"/>
      <c r="C329" s="103"/>
      <c r="D329" s="103"/>
      <c r="E329" s="103"/>
      <c r="F329" s="84"/>
      <c r="G329" s="85"/>
      <c r="H329" s="125"/>
      <c r="I329" s="125" t="str">
        <f t="shared" si="17"/>
        <v/>
      </c>
      <c r="J329" s="125" t="str">
        <f t="shared" si="18"/>
        <v/>
      </c>
      <c r="K329" s="213"/>
      <c r="L329" s="125"/>
      <c r="M329" s="125"/>
      <c r="N329" s="125"/>
      <c r="O329" s="87"/>
      <c r="P329" s="87"/>
      <c r="Q329" s="87"/>
      <c r="R329" s="126"/>
      <c r="S329" s="125"/>
      <c r="T329" s="125"/>
      <c r="U329" s="125"/>
      <c r="V329" s="125"/>
      <c r="W329" s="125"/>
      <c r="X329" s="125"/>
    </row>
    <row r="330" spans="1:260" s="20" customFormat="1" x14ac:dyDescent="0.2">
      <c r="A330" s="124"/>
      <c r="B330" s="103"/>
      <c r="C330" s="103"/>
      <c r="D330" s="103"/>
      <c r="E330" s="103"/>
      <c r="F330" s="84"/>
      <c r="G330" s="85"/>
      <c r="H330" s="125"/>
      <c r="I330" s="125" t="str">
        <f t="shared" si="17"/>
        <v/>
      </c>
      <c r="J330" s="125" t="str">
        <f t="shared" si="18"/>
        <v/>
      </c>
      <c r="K330" s="213"/>
      <c r="L330" s="125"/>
      <c r="M330" s="125"/>
      <c r="N330" s="125"/>
      <c r="O330" s="87"/>
      <c r="P330" s="87"/>
      <c r="Q330" s="87"/>
      <c r="R330" s="126"/>
      <c r="S330" s="125"/>
      <c r="T330" s="125"/>
      <c r="U330" s="125"/>
      <c r="V330" s="125"/>
      <c r="W330" s="125"/>
      <c r="X330" s="125"/>
    </row>
    <row r="331" spans="1:260" x14ac:dyDescent="0.2">
      <c r="A331" s="124"/>
      <c r="B331" s="103"/>
      <c r="C331" s="103"/>
      <c r="D331" s="103"/>
      <c r="E331" s="103"/>
      <c r="F331" s="84"/>
      <c r="G331" s="85"/>
      <c r="H331" s="125"/>
      <c r="I331" s="125" t="str">
        <f t="shared" si="17"/>
        <v/>
      </c>
      <c r="J331" s="125" t="str">
        <f t="shared" si="18"/>
        <v/>
      </c>
      <c r="K331" s="213"/>
      <c r="L331" s="125"/>
      <c r="M331" s="125"/>
      <c r="N331" s="125"/>
      <c r="O331" s="87"/>
      <c r="P331" s="87"/>
      <c r="Q331" s="87"/>
      <c r="R331" s="126"/>
      <c r="S331" s="125"/>
      <c r="T331" s="125"/>
      <c r="U331" s="125"/>
      <c r="V331" s="125"/>
      <c r="W331" s="125"/>
      <c r="X331" s="125"/>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20"/>
      <c r="BQ331" s="20"/>
      <c r="BR331" s="20"/>
      <c r="BS331" s="20"/>
      <c r="BT331" s="20"/>
      <c r="BU331" s="20"/>
      <c r="BV331" s="20"/>
      <c r="BW331" s="20"/>
      <c r="BX331" s="20"/>
      <c r="BY331" s="20"/>
      <c r="BZ331" s="20"/>
      <c r="CA331" s="20"/>
      <c r="CB331" s="20"/>
      <c r="CC331" s="20"/>
      <c r="CD331" s="20"/>
      <c r="CE331" s="20"/>
      <c r="CF331" s="20"/>
      <c r="CG331" s="20"/>
      <c r="CH331" s="20"/>
      <c r="CI331" s="20"/>
      <c r="CJ331" s="20"/>
      <c r="CK331" s="20"/>
      <c r="CL331" s="20"/>
      <c r="CM331" s="20"/>
      <c r="CN331" s="20"/>
      <c r="CO331" s="20"/>
      <c r="CP331" s="20"/>
      <c r="CQ331" s="20"/>
      <c r="CR331" s="20"/>
      <c r="CS331" s="20"/>
      <c r="CT331" s="20"/>
      <c r="CU331" s="20"/>
      <c r="CV331" s="20"/>
      <c r="CW331" s="20"/>
      <c r="CX331" s="20"/>
      <c r="CY331" s="20"/>
      <c r="CZ331" s="20"/>
      <c r="DA331" s="20"/>
      <c r="DB331" s="20"/>
      <c r="DC331" s="20"/>
      <c r="DD331" s="20"/>
      <c r="DE331" s="20"/>
      <c r="DF331" s="20"/>
      <c r="DG331" s="20"/>
      <c r="DH331" s="20"/>
      <c r="DI331" s="20"/>
      <c r="DJ331" s="20"/>
      <c r="DK331" s="20"/>
      <c r="DL331" s="20"/>
      <c r="DM331" s="20"/>
      <c r="DN331" s="20"/>
      <c r="DO331" s="20"/>
      <c r="DP331" s="20"/>
      <c r="DQ331" s="20"/>
      <c r="DR331" s="20"/>
      <c r="DS331" s="20"/>
      <c r="DT331" s="20"/>
      <c r="DU331" s="20"/>
      <c r="DV331" s="20"/>
      <c r="DW331" s="20"/>
      <c r="DX331" s="20"/>
      <c r="DY331" s="20"/>
      <c r="DZ331" s="20"/>
      <c r="EA331" s="20"/>
      <c r="EB331" s="20"/>
      <c r="EC331" s="20"/>
      <c r="ED331" s="20"/>
      <c r="EE331" s="20"/>
      <c r="EF331" s="20"/>
      <c r="EG331" s="20"/>
      <c r="EH331" s="20"/>
      <c r="EI331" s="20"/>
      <c r="EJ331" s="20"/>
      <c r="EK331" s="20"/>
      <c r="EL331" s="20"/>
      <c r="EM331" s="20"/>
      <c r="EN331" s="20"/>
      <c r="EO331" s="20"/>
      <c r="EP331" s="20"/>
      <c r="EQ331" s="20"/>
      <c r="ER331" s="20"/>
      <c r="ES331" s="20"/>
      <c r="ET331" s="20"/>
      <c r="EU331" s="20"/>
      <c r="EV331" s="20"/>
      <c r="EW331" s="20"/>
      <c r="EX331" s="20"/>
      <c r="EY331" s="20"/>
      <c r="EZ331" s="20"/>
      <c r="FA331" s="20"/>
      <c r="FB331" s="20"/>
      <c r="FC331" s="20"/>
      <c r="FD331" s="20"/>
      <c r="FE331" s="20"/>
      <c r="FF331" s="20"/>
      <c r="FG331" s="20"/>
      <c r="FH331" s="20"/>
      <c r="FI331" s="20"/>
      <c r="FJ331" s="20"/>
      <c r="FK331" s="20"/>
      <c r="FL331" s="20"/>
      <c r="FM331" s="20"/>
      <c r="FN331" s="20"/>
      <c r="FO331" s="20"/>
      <c r="FP331" s="20"/>
      <c r="FQ331" s="20"/>
      <c r="FR331" s="20"/>
      <c r="FS331" s="20"/>
      <c r="FT331" s="20"/>
      <c r="FU331" s="20"/>
      <c r="FV331" s="20"/>
      <c r="FW331" s="20"/>
      <c r="FX331" s="20"/>
      <c r="FY331" s="20"/>
      <c r="FZ331" s="20"/>
      <c r="GA331" s="20"/>
      <c r="GB331" s="20"/>
      <c r="GC331" s="20"/>
      <c r="GD331" s="20"/>
      <c r="GE331" s="20"/>
      <c r="GF331" s="20"/>
      <c r="GG331" s="20"/>
      <c r="GH331" s="20"/>
      <c r="GI331" s="20"/>
      <c r="GJ331" s="20"/>
      <c r="GK331" s="20"/>
      <c r="GL331" s="20"/>
      <c r="GM331" s="20"/>
      <c r="GN331" s="20"/>
      <c r="GO331" s="20"/>
      <c r="GP331" s="20"/>
      <c r="GQ331" s="20"/>
      <c r="GR331" s="20"/>
      <c r="GS331" s="20"/>
      <c r="GT331" s="20"/>
      <c r="GU331" s="20"/>
      <c r="GV331" s="20"/>
      <c r="GW331" s="20"/>
      <c r="GX331" s="20"/>
      <c r="GY331" s="20"/>
      <c r="GZ331" s="20"/>
      <c r="HA331" s="20"/>
      <c r="HB331" s="20"/>
      <c r="HC331" s="20"/>
      <c r="HD331" s="20"/>
      <c r="HE331" s="20"/>
      <c r="HF331" s="20"/>
      <c r="HG331" s="20"/>
      <c r="HH331" s="20"/>
      <c r="HI331" s="20"/>
      <c r="HJ331" s="20"/>
      <c r="HK331" s="20"/>
      <c r="HL331" s="20"/>
      <c r="HM331" s="20"/>
      <c r="HN331" s="20"/>
      <c r="HO331" s="20"/>
      <c r="HP331" s="20"/>
      <c r="HQ331" s="20"/>
      <c r="HR331" s="20"/>
      <c r="HS331" s="20"/>
      <c r="HT331" s="20"/>
      <c r="HU331" s="20"/>
      <c r="HV331" s="20"/>
      <c r="HW331" s="20"/>
      <c r="HX331" s="20"/>
      <c r="HY331" s="20"/>
      <c r="HZ331" s="20"/>
      <c r="IA331" s="20"/>
      <c r="IB331" s="20"/>
      <c r="IC331" s="20"/>
      <c r="ID331" s="20"/>
      <c r="IE331" s="20"/>
      <c r="IF331" s="20"/>
      <c r="IG331" s="20"/>
      <c r="IH331" s="20"/>
      <c r="II331" s="20"/>
      <c r="IJ331" s="20"/>
      <c r="IK331" s="20"/>
      <c r="IL331" s="20"/>
      <c r="IM331" s="20"/>
      <c r="IN331" s="20"/>
      <c r="IO331" s="20"/>
      <c r="IP331" s="20"/>
      <c r="IQ331" s="20"/>
      <c r="IR331" s="20"/>
      <c r="IS331" s="20"/>
      <c r="IT331" s="20"/>
      <c r="IU331" s="20"/>
      <c r="IV331" s="20"/>
      <c r="IW331" s="20"/>
      <c r="IX331" s="20"/>
      <c r="IY331" s="20"/>
      <c r="IZ331" s="20"/>
    </row>
    <row r="332" spans="1:260" x14ac:dyDescent="0.2">
      <c r="A332" s="124"/>
      <c r="B332" s="103"/>
      <c r="C332" s="103"/>
      <c r="D332" s="103"/>
      <c r="E332" s="103"/>
      <c r="F332" s="84"/>
      <c r="G332" s="85"/>
      <c r="H332" s="125"/>
      <c r="I332" s="125" t="str">
        <f t="shared" si="17"/>
        <v/>
      </c>
      <c r="J332" s="125" t="str">
        <f t="shared" si="18"/>
        <v/>
      </c>
      <c r="K332" s="213"/>
      <c r="L332" s="125"/>
      <c r="M332" s="125"/>
      <c r="N332" s="125"/>
      <c r="O332" s="87"/>
      <c r="P332" s="87"/>
      <c r="Q332" s="87"/>
      <c r="R332" s="126"/>
      <c r="S332" s="125"/>
      <c r="T332" s="125"/>
      <c r="U332" s="125"/>
      <c r="V332" s="125"/>
      <c r="W332" s="125"/>
      <c r="X332" s="125"/>
    </row>
    <row r="333" spans="1:260" x14ac:dyDescent="0.2">
      <c r="A333" s="124"/>
      <c r="B333" s="104"/>
      <c r="C333" s="104"/>
      <c r="D333" s="104"/>
      <c r="E333" s="146"/>
      <c r="F333" s="86"/>
      <c r="G333" s="147"/>
      <c r="H333" s="125"/>
      <c r="I333" s="125" t="str">
        <f t="shared" si="17"/>
        <v/>
      </c>
      <c r="J333" s="125" t="str">
        <f t="shared" si="18"/>
        <v/>
      </c>
      <c r="K333" s="213"/>
      <c r="L333" s="125"/>
      <c r="M333" s="125"/>
      <c r="N333" s="125"/>
      <c r="O333" s="148"/>
      <c r="P333" s="148"/>
      <c r="Q333" s="148"/>
      <c r="R333" s="87"/>
      <c r="S333" s="149"/>
      <c r="T333" s="150"/>
      <c r="U333" s="151"/>
      <c r="V333" s="125"/>
      <c r="W333" s="125"/>
      <c r="X333" s="125"/>
    </row>
    <row r="334" spans="1:260" s="20" customFormat="1" x14ac:dyDescent="0.2">
      <c r="A334" s="124"/>
      <c r="B334" s="103"/>
      <c r="C334" s="103"/>
      <c r="D334" s="103"/>
      <c r="E334" s="103"/>
      <c r="F334" s="84"/>
      <c r="G334" s="85"/>
      <c r="H334" s="125"/>
      <c r="I334" s="125" t="str">
        <f t="shared" si="17"/>
        <v/>
      </c>
      <c r="J334" s="125" t="str">
        <f t="shared" si="18"/>
        <v/>
      </c>
      <c r="K334" s="213"/>
      <c r="L334" s="125"/>
      <c r="M334" s="125"/>
      <c r="N334" s="125"/>
      <c r="O334" s="87"/>
      <c r="P334" s="87"/>
      <c r="Q334" s="87"/>
      <c r="R334" s="126"/>
      <c r="S334" s="125"/>
      <c r="T334" s="125"/>
      <c r="U334" s="125"/>
      <c r="V334" s="125"/>
      <c r="W334" s="125"/>
      <c r="X334" s="125"/>
      <c r="Y334" s="128"/>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c r="DH334" s="115"/>
      <c r="DI334" s="115"/>
      <c r="DJ334" s="115"/>
      <c r="DK334" s="115"/>
      <c r="DL334" s="115"/>
      <c r="DM334" s="115"/>
      <c r="DN334" s="115"/>
      <c r="DO334" s="115"/>
      <c r="DP334" s="115"/>
      <c r="DQ334" s="115"/>
      <c r="DR334" s="115"/>
      <c r="DS334" s="115"/>
      <c r="DT334" s="115"/>
      <c r="DU334" s="115"/>
      <c r="DV334" s="115"/>
      <c r="DW334" s="115"/>
      <c r="DX334" s="115"/>
      <c r="DY334" s="115"/>
      <c r="DZ334" s="115"/>
      <c r="EA334" s="115"/>
      <c r="EB334" s="115"/>
      <c r="EC334" s="115"/>
      <c r="ED334" s="115"/>
      <c r="EE334" s="115"/>
      <c r="EF334" s="115"/>
      <c r="EG334" s="115"/>
      <c r="EH334" s="115"/>
      <c r="EI334" s="115"/>
      <c r="EJ334" s="115"/>
      <c r="EK334" s="115"/>
      <c r="EL334" s="115"/>
      <c r="EM334" s="115"/>
      <c r="EN334" s="115"/>
      <c r="EO334" s="115"/>
      <c r="EP334" s="115"/>
      <c r="EQ334" s="115"/>
      <c r="ER334" s="115"/>
      <c r="ES334" s="115"/>
      <c r="ET334" s="115"/>
      <c r="EU334" s="115"/>
      <c r="EV334" s="115"/>
      <c r="EW334" s="115"/>
      <c r="EX334" s="115"/>
      <c r="EY334" s="115"/>
      <c r="EZ334" s="115"/>
      <c r="FA334" s="115"/>
      <c r="FB334" s="115"/>
      <c r="FC334" s="115"/>
      <c r="FD334" s="115"/>
      <c r="FE334" s="115"/>
      <c r="FF334" s="115"/>
      <c r="FG334" s="115"/>
      <c r="FH334" s="115"/>
      <c r="FI334" s="115"/>
      <c r="FJ334" s="115"/>
      <c r="FK334" s="115"/>
      <c r="FL334" s="115"/>
      <c r="FM334" s="115"/>
      <c r="FN334" s="115"/>
      <c r="FO334" s="115"/>
      <c r="FP334" s="115"/>
      <c r="FQ334" s="115"/>
      <c r="FR334" s="115"/>
      <c r="FS334" s="115"/>
      <c r="FT334" s="115"/>
      <c r="FU334" s="115"/>
      <c r="FV334" s="115"/>
      <c r="FW334" s="115"/>
      <c r="FX334" s="115"/>
      <c r="FY334" s="115"/>
      <c r="FZ334" s="115"/>
      <c r="GA334" s="115"/>
      <c r="GB334" s="115"/>
      <c r="GC334" s="115"/>
      <c r="GD334" s="115"/>
      <c r="GE334" s="115"/>
      <c r="GF334" s="115"/>
      <c r="GG334" s="115"/>
      <c r="GH334" s="115"/>
      <c r="GI334" s="115"/>
      <c r="GJ334" s="115"/>
      <c r="GK334" s="115"/>
      <c r="GL334" s="115"/>
      <c r="GM334" s="115"/>
      <c r="GN334" s="115"/>
      <c r="GO334" s="115"/>
      <c r="GP334" s="115"/>
      <c r="GQ334" s="115"/>
      <c r="GR334" s="115"/>
      <c r="GS334" s="115"/>
      <c r="GT334" s="115"/>
      <c r="GU334" s="115"/>
      <c r="GV334" s="115"/>
      <c r="GW334" s="115"/>
      <c r="GX334" s="115"/>
      <c r="GY334" s="115"/>
      <c r="GZ334" s="115"/>
      <c r="HA334" s="115"/>
      <c r="HB334" s="115"/>
      <c r="HC334" s="115"/>
      <c r="HD334" s="115"/>
      <c r="HE334" s="115"/>
      <c r="HF334" s="115"/>
      <c r="HG334" s="115"/>
      <c r="HH334" s="115"/>
      <c r="HI334" s="115"/>
      <c r="HJ334" s="115"/>
      <c r="HK334" s="115"/>
      <c r="HL334" s="115"/>
      <c r="HM334" s="115"/>
      <c r="HN334" s="115"/>
      <c r="HO334" s="115"/>
      <c r="HP334" s="115"/>
      <c r="HQ334" s="115"/>
      <c r="HR334" s="115"/>
      <c r="HS334" s="115"/>
      <c r="HT334" s="115"/>
      <c r="HU334" s="115"/>
      <c r="HV334" s="115"/>
      <c r="HW334" s="115"/>
      <c r="HX334" s="115"/>
      <c r="HY334" s="115"/>
      <c r="HZ334" s="115"/>
      <c r="IA334" s="115"/>
      <c r="IB334" s="115"/>
      <c r="IC334" s="115"/>
      <c r="ID334" s="115"/>
      <c r="IE334" s="115"/>
      <c r="IF334" s="115"/>
      <c r="IG334" s="115"/>
      <c r="IH334" s="115"/>
      <c r="II334" s="115"/>
      <c r="IJ334" s="115"/>
      <c r="IK334" s="115"/>
      <c r="IL334" s="115"/>
      <c r="IM334" s="115"/>
      <c r="IN334" s="115"/>
      <c r="IO334" s="115"/>
      <c r="IP334" s="115"/>
      <c r="IQ334" s="115"/>
      <c r="IR334" s="115"/>
      <c r="IS334" s="115"/>
      <c r="IT334" s="115"/>
      <c r="IU334" s="115"/>
      <c r="IV334" s="115"/>
      <c r="IW334" s="115"/>
      <c r="IX334" s="115"/>
      <c r="IY334" s="115"/>
      <c r="IZ334" s="115"/>
    </row>
    <row r="335" spans="1:260" s="20" customFormat="1" x14ac:dyDescent="0.2">
      <c r="A335" s="124"/>
      <c r="B335" s="103"/>
      <c r="C335" s="103"/>
      <c r="D335" s="103"/>
      <c r="E335" s="103"/>
      <c r="F335" s="84"/>
      <c r="G335" s="85"/>
      <c r="H335" s="125"/>
      <c r="I335" s="125" t="str">
        <f t="shared" si="17"/>
        <v/>
      </c>
      <c r="J335" s="125" t="str">
        <f t="shared" si="18"/>
        <v/>
      </c>
      <c r="K335" s="213"/>
      <c r="L335" s="125"/>
      <c r="M335" s="125"/>
      <c r="N335" s="125"/>
      <c r="O335" s="87"/>
      <c r="P335" s="87"/>
      <c r="Q335" s="87"/>
      <c r="R335" s="126"/>
      <c r="S335" s="125"/>
      <c r="T335" s="125"/>
      <c r="U335" s="125"/>
      <c r="V335" s="125"/>
      <c r="W335" s="125"/>
      <c r="X335" s="125"/>
    </row>
    <row r="336" spans="1:260" s="20" customFormat="1" x14ac:dyDescent="0.2">
      <c r="A336" s="124"/>
      <c r="B336" s="103"/>
      <c r="C336" s="103"/>
      <c r="D336" s="103"/>
      <c r="E336" s="103"/>
      <c r="F336" s="84"/>
      <c r="G336" s="85"/>
      <c r="H336" s="125"/>
      <c r="I336" s="125" t="str">
        <f t="shared" si="17"/>
        <v/>
      </c>
      <c r="J336" s="125" t="str">
        <f t="shared" si="18"/>
        <v/>
      </c>
      <c r="K336" s="213"/>
      <c r="L336" s="125"/>
      <c r="M336" s="125"/>
      <c r="N336" s="125"/>
      <c r="O336" s="87"/>
      <c r="P336" s="87"/>
      <c r="Q336" s="87"/>
      <c r="R336" s="126"/>
      <c r="S336" s="125"/>
      <c r="T336" s="125"/>
      <c r="U336" s="125"/>
      <c r="V336" s="125"/>
      <c r="W336" s="125"/>
      <c r="X336" s="125"/>
    </row>
    <row r="337" spans="1:260" s="20" customFormat="1" x14ac:dyDescent="0.2">
      <c r="A337" s="124"/>
      <c r="B337" s="104"/>
      <c r="C337" s="104"/>
      <c r="D337" s="104"/>
      <c r="E337" s="146"/>
      <c r="F337" s="86"/>
      <c r="G337" s="147"/>
      <c r="H337" s="125"/>
      <c r="I337" s="125" t="str">
        <f t="shared" si="17"/>
        <v/>
      </c>
      <c r="J337" s="125" t="str">
        <f t="shared" si="18"/>
        <v/>
      </c>
      <c r="K337" s="213"/>
      <c r="L337" s="125"/>
      <c r="M337" s="125"/>
      <c r="N337" s="125"/>
      <c r="O337" s="148"/>
      <c r="P337" s="148"/>
      <c r="Q337" s="148"/>
      <c r="R337" s="87"/>
      <c r="S337" s="149"/>
      <c r="T337" s="150"/>
      <c r="U337" s="151"/>
      <c r="V337" s="125"/>
      <c r="W337" s="125"/>
      <c r="X337" s="125"/>
    </row>
    <row r="338" spans="1:260" s="20" customFormat="1" x14ac:dyDescent="0.2">
      <c r="A338" s="124"/>
      <c r="B338" s="103"/>
      <c r="C338" s="103"/>
      <c r="D338" s="103"/>
      <c r="E338" s="103"/>
      <c r="F338" s="84"/>
      <c r="G338" s="85"/>
      <c r="H338" s="125"/>
      <c r="I338" s="125" t="str">
        <f t="shared" si="17"/>
        <v/>
      </c>
      <c r="J338" s="125" t="str">
        <f t="shared" si="18"/>
        <v/>
      </c>
      <c r="K338" s="213"/>
      <c r="L338" s="125"/>
      <c r="M338" s="125"/>
      <c r="N338" s="125"/>
      <c r="O338" s="87"/>
      <c r="P338" s="87"/>
      <c r="Q338" s="87"/>
      <c r="R338" s="126"/>
      <c r="S338" s="125"/>
      <c r="T338" s="125"/>
      <c r="U338" s="125"/>
      <c r="V338" s="125"/>
      <c r="W338" s="125"/>
      <c r="X338" s="125"/>
      <c r="Y338" s="128"/>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c r="DH338" s="115"/>
      <c r="DI338" s="115"/>
      <c r="DJ338" s="115"/>
      <c r="DK338" s="115"/>
      <c r="DL338" s="115"/>
      <c r="DM338" s="115"/>
      <c r="DN338" s="115"/>
      <c r="DO338" s="115"/>
      <c r="DP338" s="115"/>
      <c r="DQ338" s="115"/>
      <c r="DR338" s="115"/>
      <c r="DS338" s="115"/>
      <c r="DT338" s="115"/>
      <c r="DU338" s="115"/>
      <c r="DV338" s="115"/>
      <c r="DW338" s="115"/>
      <c r="DX338" s="115"/>
      <c r="DY338" s="115"/>
      <c r="DZ338" s="115"/>
      <c r="EA338" s="115"/>
      <c r="EB338" s="115"/>
      <c r="EC338" s="115"/>
      <c r="ED338" s="115"/>
      <c r="EE338" s="115"/>
      <c r="EF338" s="115"/>
      <c r="EG338" s="115"/>
      <c r="EH338" s="115"/>
      <c r="EI338" s="115"/>
      <c r="EJ338" s="115"/>
      <c r="EK338" s="115"/>
      <c r="EL338" s="115"/>
      <c r="EM338" s="115"/>
      <c r="EN338" s="115"/>
      <c r="EO338" s="115"/>
      <c r="EP338" s="115"/>
      <c r="EQ338" s="115"/>
      <c r="ER338" s="115"/>
      <c r="ES338" s="115"/>
      <c r="ET338" s="115"/>
      <c r="EU338" s="115"/>
      <c r="EV338" s="115"/>
      <c r="EW338" s="115"/>
      <c r="EX338" s="115"/>
      <c r="EY338" s="115"/>
      <c r="EZ338" s="115"/>
      <c r="FA338" s="115"/>
      <c r="FB338" s="115"/>
      <c r="FC338" s="115"/>
      <c r="FD338" s="115"/>
      <c r="FE338" s="115"/>
      <c r="FF338" s="115"/>
      <c r="FG338" s="115"/>
      <c r="FH338" s="115"/>
      <c r="FI338" s="115"/>
      <c r="FJ338" s="115"/>
      <c r="FK338" s="115"/>
      <c r="FL338" s="115"/>
      <c r="FM338" s="115"/>
      <c r="FN338" s="115"/>
      <c r="FO338" s="115"/>
      <c r="FP338" s="115"/>
      <c r="FQ338" s="115"/>
      <c r="FR338" s="115"/>
      <c r="FS338" s="115"/>
      <c r="FT338" s="115"/>
      <c r="FU338" s="115"/>
      <c r="FV338" s="115"/>
      <c r="FW338" s="115"/>
      <c r="FX338" s="115"/>
      <c r="FY338" s="115"/>
      <c r="FZ338" s="115"/>
      <c r="GA338" s="115"/>
      <c r="GB338" s="115"/>
      <c r="GC338" s="115"/>
      <c r="GD338" s="115"/>
      <c r="GE338" s="115"/>
      <c r="GF338" s="115"/>
      <c r="GG338" s="115"/>
      <c r="GH338" s="115"/>
      <c r="GI338" s="115"/>
      <c r="GJ338" s="115"/>
      <c r="GK338" s="115"/>
      <c r="GL338" s="115"/>
      <c r="GM338" s="115"/>
      <c r="GN338" s="115"/>
      <c r="GO338" s="115"/>
      <c r="GP338" s="115"/>
      <c r="GQ338" s="115"/>
      <c r="GR338" s="115"/>
      <c r="GS338" s="115"/>
      <c r="GT338" s="115"/>
      <c r="GU338" s="115"/>
      <c r="GV338" s="115"/>
      <c r="GW338" s="115"/>
      <c r="GX338" s="115"/>
      <c r="GY338" s="115"/>
      <c r="GZ338" s="115"/>
      <c r="HA338" s="115"/>
      <c r="HB338" s="115"/>
      <c r="HC338" s="115"/>
      <c r="HD338" s="115"/>
      <c r="HE338" s="115"/>
      <c r="HF338" s="115"/>
      <c r="HG338" s="115"/>
      <c r="HH338" s="115"/>
      <c r="HI338" s="115"/>
      <c r="HJ338" s="115"/>
      <c r="HK338" s="115"/>
      <c r="HL338" s="115"/>
      <c r="HM338" s="115"/>
      <c r="HN338" s="115"/>
      <c r="HO338" s="115"/>
      <c r="HP338" s="115"/>
      <c r="HQ338" s="115"/>
      <c r="HR338" s="115"/>
      <c r="HS338" s="115"/>
      <c r="HT338" s="115"/>
      <c r="HU338" s="115"/>
      <c r="HV338" s="115"/>
      <c r="HW338" s="115"/>
      <c r="HX338" s="115"/>
      <c r="HY338" s="115"/>
      <c r="HZ338" s="115"/>
      <c r="IA338" s="115"/>
      <c r="IB338" s="115"/>
      <c r="IC338" s="115"/>
      <c r="ID338" s="115"/>
      <c r="IE338" s="115"/>
      <c r="IF338" s="115"/>
      <c r="IG338" s="115"/>
      <c r="IH338" s="115"/>
      <c r="II338" s="115"/>
      <c r="IJ338" s="115"/>
      <c r="IK338" s="115"/>
      <c r="IL338" s="115"/>
      <c r="IM338" s="115"/>
      <c r="IN338" s="115"/>
      <c r="IO338" s="115"/>
      <c r="IP338" s="115"/>
      <c r="IQ338" s="115"/>
      <c r="IR338" s="115"/>
      <c r="IS338" s="115"/>
      <c r="IT338" s="115"/>
      <c r="IU338" s="115"/>
      <c r="IV338" s="115"/>
      <c r="IW338" s="115"/>
      <c r="IX338" s="115"/>
      <c r="IY338" s="115"/>
      <c r="IZ338" s="115"/>
    </row>
    <row r="339" spans="1:260" s="20" customFormat="1" x14ac:dyDescent="0.2">
      <c r="A339" s="124"/>
      <c r="B339" s="103"/>
      <c r="C339" s="103"/>
      <c r="D339" s="103"/>
      <c r="E339" s="103"/>
      <c r="F339" s="84"/>
      <c r="G339" s="85"/>
      <c r="H339" s="125"/>
      <c r="I339" s="125" t="str">
        <f t="shared" si="17"/>
        <v/>
      </c>
      <c r="J339" s="125" t="str">
        <f t="shared" si="18"/>
        <v/>
      </c>
      <c r="K339" s="213"/>
      <c r="L339" s="125"/>
      <c r="M339" s="125"/>
      <c r="N339" s="125"/>
      <c r="O339" s="87"/>
      <c r="P339" s="87"/>
      <c r="Q339" s="87"/>
      <c r="R339" s="126"/>
      <c r="S339" s="125"/>
      <c r="T339" s="125"/>
      <c r="U339" s="125"/>
      <c r="V339" s="125"/>
      <c r="W339" s="125"/>
      <c r="X339" s="125"/>
      <c r="Y339" s="128"/>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15"/>
      <c r="DN339" s="115"/>
      <c r="DO339" s="115"/>
      <c r="DP339" s="115"/>
      <c r="DQ339" s="115"/>
      <c r="DR339" s="115"/>
      <c r="DS339" s="115"/>
      <c r="DT339" s="115"/>
      <c r="DU339" s="115"/>
      <c r="DV339" s="115"/>
      <c r="DW339" s="115"/>
      <c r="DX339" s="115"/>
      <c r="DY339" s="115"/>
      <c r="DZ339" s="115"/>
      <c r="EA339" s="115"/>
      <c r="EB339" s="115"/>
      <c r="EC339" s="115"/>
      <c r="ED339" s="115"/>
      <c r="EE339" s="115"/>
      <c r="EF339" s="115"/>
      <c r="EG339" s="115"/>
      <c r="EH339" s="115"/>
      <c r="EI339" s="115"/>
      <c r="EJ339" s="115"/>
      <c r="EK339" s="115"/>
      <c r="EL339" s="115"/>
      <c r="EM339" s="115"/>
      <c r="EN339" s="115"/>
      <c r="EO339" s="115"/>
      <c r="EP339" s="115"/>
      <c r="EQ339" s="115"/>
      <c r="ER339" s="115"/>
      <c r="ES339" s="115"/>
      <c r="ET339" s="115"/>
      <c r="EU339" s="115"/>
      <c r="EV339" s="115"/>
      <c r="EW339" s="115"/>
      <c r="EX339" s="115"/>
      <c r="EY339" s="115"/>
      <c r="EZ339" s="115"/>
      <c r="FA339" s="115"/>
      <c r="FB339" s="115"/>
      <c r="FC339" s="115"/>
      <c r="FD339" s="115"/>
      <c r="FE339" s="115"/>
      <c r="FF339" s="115"/>
      <c r="FG339" s="115"/>
      <c r="FH339" s="115"/>
      <c r="FI339" s="115"/>
      <c r="FJ339" s="115"/>
      <c r="FK339" s="115"/>
      <c r="FL339" s="115"/>
      <c r="FM339" s="115"/>
      <c r="FN339" s="115"/>
      <c r="FO339" s="115"/>
      <c r="FP339" s="115"/>
      <c r="FQ339" s="115"/>
      <c r="FR339" s="115"/>
      <c r="FS339" s="115"/>
      <c r="FT339" s="115"/>
      <c r="FU339" s="115"/>
      <c r="FV339" s="115"/>
      <c r="FW339" s="115"/>
      <c r="FX339" s="115"/>
      <c r="FY339" s="115"/>
      <c r="FZ339" s="115"/>
      <c r="GA339" s="115"/>
      <c r="GB339" s="115"/>
      <c r="GC339" s="115"/>
      <c r="GD339" s="115"/>
      <c r="GE339" s="115"/>
      <c r="GF339" s="115"/>
      <c r="GG339" s="115"/>
      <c r="GH339" s="115"/>
      <c r="GI339" s="115"/>
      <c r="GJ339" s="115"/>
      <c r="GK339" s="115"/>
      <c r="GL339" s="115"/>
      <c r="GM339" s="115"/>
      <c r="GN339" s="115"/>
      <c r="GO339" s="115"/>
      <c r="GP339" s="115"/>
      <c r="GQ339" s="115"/>
      <c r="GR339" s="115"/>
      <c r="GS339" s="115"/>
      <c r="GT339" s="115"/>
      <c r="GU339" s="115"/>
      <c r="GV339" s="115"/>
      <c r="GW339" s="115"/>
      <c r="GX339" s="115"/>
      <c r="GY339" s="115"/>
      <c r="GZ339" s="115"/>
      <c r="HA339" s="115"/>
      <c r="HB339" s="115"/>
      <c r="HC339" s="115"/>
      <c r="HD339" s="115"/>
      <c r="HE339" s="115"/>
      <c r="HF339" s="115"/>
      <c r="HG339" s="115"/>
      <c r="HH339" s="115"/>
      <c r="HI339" s="115"/>
      <c r="HJ339" s="115"/>
      <c r="HK339" s="115"/>
      <c r="HL339" s="115"/>
      <c r="HM339" s="115"/>
      <c r="HN339" s="115"/>
      <c r="HO339" s="115"/>
      <c r="HP339" s="115"/>
      <c r="HQ339" s="115"/>
      <c r="HR339" s="115"/>
      <c r="HS339" s="115"/>
      <c r="HT339" s="115"/>
      <c r="HU339" s="115"/>
      <c r="HV339" s="115"/>
      <c r="HW339" s="115"/>
      <c r="HX339" s="115"/>
      <c r="HY339" s="115"/>
      <c r="HZ339" s="115"/>
      <c r="IA339" s="115"/>
      <c r="IB339" s="115"/>
      <c r="IC339" s="115"/>
      <c r="ID339" s="115"/>
      <c r="IE339" s="115"/>
      <c r="IF339" s="115"/>
      <c r="IG339" s="115"/>
      <c r="IH339" s="115"/>
      <c r="II339" s="115"/>
      <c r="IJ339" s="115"/>
      <c r="IK339" s="115"/>
      <c r="IL339" s="115"/>
      <c r="IM339" s="115"/>
      <c r="IN339" s="115"/>
      <c r="IO339" s="115"/>
      <c r="IP339" s="115"/>
      <c r="IQ339" s="115"/>
      <c r="IR339" s="115"/>
      <c r="IS339" s="115"/>
      <c r="IT339" s="115"/>
      <c r="IU339" s="115"/>
      <c r="IV339" s="115"/>
      <c r="IW339" s="115"/>
      <c r="IX339" s="115"/>
      <c r="IY339" s="115"/>
      <c r="IZ339" s="115"/>
    </row>
    <row r="340" spans="1:260" s="20" customFormat="1" x14ac:dyDescent="0.2">
      <c r="A340" s="124"/>
      <c r="B340" s="104"/>
      <c r="C340" s="104"/>
      <c r="D340" s="104"/>
      <c r="E340" s="146"/>
      <c r="F340" s="86"/>
      <c r="G340" s="147"/>
      <c r="H340" s="125"/>
      <c r="I340" s="125" t="str">
        <f t="shared" si="17"/>
        <v/>
      </c>
      <c r="J340" s="125" t="str">
        <f t="shared" si="18"/>
        <v/>
      </c>
      <c r="K340" s="213"/>
      <c r="L340" s="125"/>
      <c r="M340" s="125"/>
      <c r="N340" s="125"/>
      <c r="O340" s="148"/>
      <c r="P340" s="148"/>
      <c r="Q340" s="148"/>
      <c r="R340" s="87"/>
      <c r="S340" s="149"/>
      <c r="T340" s="150"/>
      <c r="U340" s="151"/>
      <c r="V340" s="125"/>
      <c r="W340" s="125"/>
      <c r="X340" s="125"/>
    </row>
    <row r="341" spans="1:260" s="20" customFormat="1" x14ac:dyDescent="0.2">
      <c r="A341" s="124"/>
      <c r="B341" s="104"/>
      <c r="C341" s="104"/>
      <c r="D341" s="104"/>
      <c r="E341" s="146"/>
      <c r="F341" s="86"/>
      <c r="G341" s="147"/>
      <c r="H341" s="125"/>
      <c r="I341" s="125" t="str">
        <f t="shared" si="17"/>
        <v/>
      </c>
      <c r="J341" s="125" t="str">
        <f t="shared" si="18"/>
        <v/>
      </c>
      <c r="K341" s="213"/>
      <c r="L341" s="125"/>
      <c r="M341" s="125"/>
      <c r="N341" s="125"/>
      <c r="O341" s="148"/>
      <c r="P341" s="148"/>
      <c r="Q341" s="148"/>
      <c r="R341" s="87"/>
      <c r="S341" s="149"/>
      <c r="T341" s="150"/>
      <c r="U341" s="151"/>
      <c r="V341" s="125"/>
      <c r="W341" s="125"/>
      <c r="X341" s="125"/>
    </row>
    <row r="342" spans="1:260" s="20" customFormat="1" x14ac:dyDescent="0.2">
      <c r="A342" s="124"/>
      <c r="B342" s="104"/>
      <c r="C342" s="104"/>
      <c r="D342" s="104"/>
      <c r="E342" s="146"/>
      <c r="F342" s="86"/>
      <c r="G342" s="147"/>
      <c r="H342" s="125"/>
      <c r="I342" s="125" t="str">
        <f t="shared" si="17"/>
        <v/>
      </c>
      <c r="J342" s="125" t="str">
        <f t="shared" si="18"/>
        <v/>
      </c>
      <c r="K342" s="213"/>
      <c r="L342" s="125"/>
      <c r="M342" s="125"/>
      <c r="N342" s="125"/>
      <c r="O342" s="148"/>
      <c r="P342" s="148"/>
      <c r="Q342" s="148"/>
      <c r="R342" s="87"/>
      <c r="S342" s="149"/>
      <c r="T342" s="150"/>
      <c r="U342" s="151"/>
      <c r="V342" s="125"/>
      <c r="W342" s="125"/>
      <c r="X342" s="125"/>
      <c r="Y342" s="128"/>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c r="DH342" s="115"/>
      <c r="DI342" s="115"/>
      <c r="DJ342" s="115"/>
      <c r="DK342" s="115"/>
      <c r="DL342" s="115"/>
      <c r="DM342" s="115"/>
      <c r="DN342" s="115"/>
      <c r="DO342" s="115"/>
      <c r="DP342" s="115"/>
      <c r="DQ342" s="115"/>
      <c r="DR342" s="115"/>
      <c r="DS342" s="115"/>
      <c r="DT342" s="115"/>
      <c r="DU342" s="115"/>
      <c r="DV342" s="115"/>
      <c r="DW342" s="115"/>
      <c r="DX342" s="115"/>
      <c r="DY342" s="115"/>
      <c r="DZ342" s="115"/>
      <c r="EA342" s="115"/>
      <c r="EB342" s="115"/>
      <c r="EC342" s="115"/>
      <c r="ED342" s="115"/>
      <c r="EE342" s="115"/>
      <c r="EF342" s="115"/>
      <c r="EG342" s="115"/>
      <c r="EH342" s="115"/>
      <c r="EI342" s="115"/>
      <c r="EJ342" s="115"/>
      <c r="EK342" s="115"/>
      <c r="EL342" s="115"/>
      <c r="EM342" s="115"/>
      <c r="EN342" s="115"/>
      <c r="EO342" s="115"/>
      <c r="EP342" s="115"/>
      <c r="EQ342" s="115"/>
      <c r="ER342" s="115"/>
      <c r="ES342" s="115"/>
      <c r="ET342" s="115"/>
      <c r="EU342" s="115"/>
      <c r="EV342" s="115"/>
      <c r="EW342" s="115"/>
      <c r="EX342" s="115"/>
      <c r="EY342" s="115"/>
      <c r="EZ342" s="115"/>
      <c r="FA342" s="115"/>
      <c r="FB342" s="115"/>
      <c r="FC342" s="115"/>
      <c r="FD342" s="115"/>
      <c r="FE342" s="115"/>
      <c r="FF342" s="115"/>
      <c r="FG342" s="115"/>
      <c r="FH342" s="115"/>
      <c r="FI342" s="115"/>
      <c r="FJ342" s="115"/>
      <c r="FK342" s="115"/>
      <c r="FL342" s="115"/>
      <c r="FM342" s="115"/>
      <c r="FN342" s="115"/>
      <c r="FO342" s="115"/>
      <c r="FP342" s="115"/>
      <c r="FQ342" s="115"/>
      <c r="FR342" s="115"/>
      <c r="FS342" s="115"/>
      <c r="FT342" s="115"/>
      <c r="FU342" s="115"/>
      <c r="FV342" s="115"/>
      <c r="FW342" s="115"/>
      <c r="FX342" s="115"/>
      <c r="FY342" s="115"/>
      <c r="FZ342" s="115"/>
      <c r="GA342" s="115"/>
      <c r="GB342" s="115"/>
      <c r="GC342" s="115"/>
      <c r="GD342" s="115"/>
      <c r="GE342" s="115"/>
      <c r="GF342" s="115"/>
      <c r="GG342" s="115"/>
      <c r="GH342" s="115"/>
      <c r="GI342" s="115"/>
      <c r="GJ342" s="115"/>
      <c r="GK342" s="115"/>
      <c r="GL342" s="115"/>
      <c r="GM342" s="115"/>
      <c r="GN342" s="115"/>
      <c r="GO342" s="115"/>
      <c r="GP342" s="115"/>
      <c r="GQ342" s="115"/>
      <c r="GR342" s="115"/>
      <c r="GS342" s="115"/>
      <c r="GT342" s="115"/>
      <c r="GU342" s="115"/>
      <c r="GV342" s="115"/>
      <c r="GW342" s="115"/>
      <c r="GX342" s="115"/>
      <c r="GY342" s="115"/>
      <c r="GZ342" s="115"/>
      <c r="HA342" s="115"/>
      <c r="HB342" s="115"/>
      <c r="HC342" s="115"/>
      <c r="HD342" s="115"/>
      <c r="HE342" s="115"/>
      <c r="HF342" s="115"/>
      <c r="HG342" s="115"/>
      <c r="HH342" s="115"/>
      <c r="HI342" s="115"/>
      <c r="HJ342" s="115"/>
      <c r="HK342" s="115"/>
      <c r="HL342" s="115"/>
      <c r="HM342" s="115"/>
      <c r="HN342" s="115"/>
      <c r="HO342" s="115"/>
      <c r="HP342" s="115"/>
      <c r="HQ342" s="115"/>
      <c r="HR342" s="115"/>
      <c r="HS342" s="115"/>
      <c r="HT342" s="115"/>
      <c r="HU342" s="115"/>
      <c r="HV342" s="115"/>
      <c r="HW342" s="115"/>
      <c r="HX342" s="115"/>
      <c r="HY342" s="115"/>
      <c r="HZ342" s="115"/>
      <c r="IA342" s="115"/>
      <c r="IB342" s="115"/>
      <c r="IC342" s="115"/>
      <c r="ID342" s="115"/>
      <c r="IE342" s="115"/>
      <c r="IF342" s="115"/>
      <c r="IG342" s="115"/>
      <c r="IH342" s="115"/>
      <c r="II342" s="115"/>
      <c r="IJ342" s="115"/>
      <c r="IK342" s="115"/>
      <c r="IL342" s="115"/>
      <c r="IM342" s="115"/>
      <c r="IN342" s="115"/>
      <c r="IO342" s="115"/>
      <c r="IP342" s="115"/>
      <c r="IQ342" s="115"/>
      <c r="IR342" s="115"/>
      <c r="IS342" s="115"/>
      <c r="IT342" s="115"/>
      <c r="IU342" s="115"/>
      <c r="IV342" s="115"/>
      <c r="IW342" s="115"/>
      <c r="IX342" s="115"/>
      <c r="IY342" s="115"/>
      <c r="IZ342" s="115"/>
    </row>
    <row r="343" spans="1:260" s="20" customFormat="1" x14ac:dyDescent="0.2">
      <c r="A343" s="124"/>
      <c r="B343" s="103"/>
      <c r="C343" s="103"/>
      <c r="D343" s="103"/>
      <c r="E343" s="103"/>
      <c r="F343" s="84"/>
      <c r="G343" s="85"/>
      <c r="H343" s="125"/>
      <c r="I343" s="125" t="str">
        <f t="shared" si="17"/>
        <v/>
      </c>
      <c r="J343" s="125" t="str">
        <f t="shared" si="18"/>
        <v/>
      </c>
      <c r="K343" s="213"/>
      <c r="L343" s="125"/>
      <c r="M343" s="125"/>
      <c r="N343" s="125"/>
      <c r="O343" s="87"/>
      <c r="P343" s="87"/>
      <c r="Q343" s="87"/>
      <c r="R343" s="126"/>
      <c r="S343" s="125"/>
      <c r="T343" s="125"/>
      <c r="U343" s="125"/>
      <c r="V343" s="125"/>
      <c r="W343" s="125"/>
      <c r="X343" s="125"/>
      <c r="Y343" s="128"/>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c r="DH343" s="115"/>
      <c r="DI343" s="115"/>
      <c r="DJ343" s="115"/>
      <c r="DK343" s="115"/>
      <c r="DL343" s="115"/>
      <c r="DM343" s="115"/>
      <c r="DN343" s="115"/>
      <c r="DO343" s="115"/>
      <c r="DP343" s="115"/>
      <c r="DQ343" s="115"/>
      <c r="DR343" s="115"/>
      <c r="DS343" s="115"/>
      <c r="DT343" s="115"/>
      <c r="DU343" s="115"/>
      <c r="DV343" s="115"/>
      <c r="DW343" s="115"/>
      <c r="DX343" s="115"/>
      <c r="DY343" s="115"/>
      <c r="DZ343" s="115"/>
      <c r="EA343" s="115"/>
      <c r="EB343" s="115"/>
      <c r="EC343" s="115"/>
      <c r="ED343" s="115"/>
      <c r="EE343" s="115"/>
      <c r="EF343" s="115"/>
      <c r="EG343" s="115"/>
      <c r="EH343" s="115"/>
      <c r="EI343" s="115"/>
      <c r="EJ343" s="115"/>
      <c r="EK343" s="115"/>
      <c r="EL343" s="115"/>
      <c r="EM343" s="115"/>
      <c r="EN343" s="115"/>
      <c r="EO343" s="115"/>
      <c r="EP343" s="115"/>
      <c r="EQ343" s="115"/>
      <c r="ER343" s="115"/>
      <c r="ES343" s="115"/>
      <c r="ET343" s="115"/>
      <c r="EU343" s="115"/>
      <c r="EV343" s="115"/>
      <c r="EW343" s="115"/>
      <c r="EX343" s="115"/>
      <c r="EY343" s="115"/>
      <c r="EZ343" s="115"/>
      <c r="FA343" s="115"/>
      <c r="FB343" s="115"/>
      <c r="FC343" s="115"/>
      <c r="FD343" s="115"/>
      <c r="FE343" s="115"/>
      <c r="FF343" s="115"/>
      <c r="FG343" s="115"/>
      <c r="FH343" s="115"/>
      <c r="FI343" s="115"/>
      <c r="FJ343" s="115"/>
      <c r="FK343" s="115"/>
      <c r="FL343" s="115"/>
      <c r="FM343" s="115"/>
      <c r="FN343" s="115"/>
      <c r="FO343" s="115"/>
      <c r="FP343" s="115"/>
      <c r="FQ343" s="115"/>
      <c r="FR343" s="115"/>
      <c r="FS343" s="115"/>
      <c r="FT343" s="115"/>
      <c r="FU343" s="115"/>
      <c r="FV343" s="115"/>
      <c r="FW343" s="115"/>
      <c r="FX343" s="115"/>
      <c r="FY343" s="115"/>
      <c r="FZ343" s="115"/>
      <c r="GA343" s="115"/>
      <c r="GB343" s="115"/>
      <c r="GC343" s="115"/>
      <c r="GD343" s="115"/>
      <c r="GE343" s="115"/>
      <c r="GF343" s="115"/>
      <c r="GG343" s="115"/>
      <c r="GH343" s="115"/>
      <c r="GI343" s="115"/>
      <c r="GJ343" s="115"/>
      <c r="GK343" s="115"/>
      <c r="GL343" s="115"/>
      <c r="GM343" s="115"/>
      <c r="GN343" s="115"/>
      <c r="GO343" s="115"/>
      <c r="GP343" s="115"/>
      <c r="GQ343" s="115"/>
      <c r="GR343" s="115"/>
      <c r="GS343" s="115"/>
      <c r="GT343" s="115"/>
      <c r="GU343" s="115"/>
      <c r="GV343" s="115"/>
      <c r="GW343" s="115"/>
      <c r="GX343" s="115"/>
      <c r="GY343" s="115"/>
      <c r="GZ343" s="115"/>
      <c r="HA343" s="115"/>
      <c r="HB343" s="115"/>
      <c r="HC343" s="115"/>
      <c r="HD343" s="115"/>
      <c r="HE343" s="115"/>
      <c r="HF343" s="115"/>
      <c r="HG343" s="115"/>
      <c r="HH343" s="115"/>
      <c r="HI343" s="115"/>
      <c r="HJ343" s="115"/>
      <c r="HK343" s="115"/>
      <c r="HL343" s="115"/>
      <c r="HM343" s="115"/>
      <c r="HN343" s="115"/>
      <c r="HO343" s="115"/>
      <c r="HP343" s="115"/>
      <c r="HQ343" s="115"/>
      <c r="HR343" s="115"/>
      <c r="HS343" s="115"/>
      <c r="HT343" s="115"/>
      <c r="HU343" s="115"/>
      <c r="HV343" s="115"/>
      <c r="HW343" s="115"/>
      <c r="HX343" s="115"/>
      <c r="HY343" s="115"/>
      <c r="HZ343" s="115"/>
      <c r="IA343" s="115"/>
      <c r="IB343" s="115"/>
      <c r="IC343" s="115"/>
      <c r="ID343" s="115"/>
      <c r="IE343" s="115"/>
      <c r="IF343" s="115"/>
      <c r="IG343" s="115"/>
      <c r="IH343" s="115"/>
      <c r="II343" s="115"/>
      <c r="IJ343" s="115"/>
      <c r="IK343" s="115"/>
      <c r="IL343" s="115"/>
      <c r="IM343" s="115"/>
      <c r="IN343" s="115"/>
      <c r="IO343" s="115"/>
      <c r="IP343" s="115"/>
      <c r="IQ343" s="115"/>
      <c r="IR343" s="115"/>
      <c r="IS343" s="115"/>
      <c r="IT343" s="115"/>
      <c r="IU343" s="115"/>
      <c r="IV343" s="115"/>
      <c r="IW343" s="115"/>
      <c r="IX343" s="115"/>
      <c r="IY343" s="115"/>
      <c r="IZ343" s="115"/>
    </row>
    <row r="344" spans="1:260" s="20" customFormat="1" x14ac:dyDescent="0.2">
      <c r="A344" s="124"/>
      <c r="B344" s="104"/>
      <c r="C344" s="104"/>
      <c r="D344" s="104"/>
      <c r="E344" s="146"/>
      <c r="F344" s="86"/>
      <c r="G344" s="147"/>
      <c r="H344" s="125"/>
      <c r="I344" s="125" t="str">
        <f t="shared" si="17"/>
        <v/>
      </c>
      <c r="J344" s="125" t="str">
        <f t="shared" si="18"/>
        <v/>
      </c>
      <c r="K344" s="213"/>
      <c r="L344" s="125"/>
      <c r="M344" s="125"/>
      <c r="N344" s="125"/>
      <c r="O344" s="148"/>
      <c r="P344" s="148"/>
      <c r="Q344" s="148"/>
      <c r="R344" s="87"/>
      <c r="S344" s="149"/>
      <c r="T344" s="150"/>
      <c r="U344" s="151"/>
      <c r="V344" s="125"/>
      <c r="W344" s="125"/>
      <c r="X344" s="125"/>
      <c r="Y344" s="128"/>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c r="DH344" s="115"/>
      <c r="DI344" s="115"/>
      <c r="DJ344" s="115"/>
      <c r="DK344" s="115"/>
      <c r="DL344" s="115"/>
      <c r="DM344" s="115"/>
      <c r="DN344" s="115"/>
      <c r="DO344" s="115"/>
      <c r="DP344" s="115"/>
      <c r="DQ344" s="115"/>
      <c r="DR344" s="115"/>
      <c r="DS344" s="115"/>
      <c r="DT344" s="115"/>
      <c r="DU344" s="115"/>
      <c r="DV344" s="115"/>
      <c r="DW344" s="115"/>
      <c r="DX344" s="115"/>
      <c r="DY344" s="115"/>
      <c r="DZ344" s="115"/>
      <c r="EA344" s="115"/>
      <c r="EB344" s="115"/>
      <c r="EC344" s="115"/>
      <c r="ED344" s="115"/>
      <c r="EE344" s="115"/>
      <c r="EF344" s="115"/>
      <c r="EG344" s="115"/>
      <c r="EH344" s="115"/>
      <c r="EI344" s="115"/>
      <c r="EJ344" s="115"/>
      <c r="EK344" s="115"/>
      <c r="EL344" s="115"/>
      <c r="EM344" s="115"/>
      <c r="EN344" s="115"/>
      <c r="EO344" s="115"/>
      <c r="EP344" s="115"/>
      <c r="EQ344" s="115"/>
      <c r="ER344" s="115"/>
      <c r="ES344" s="115"/>
      <c r="ET344" s="115"/>
      <c r="EU344" s="115"/>
      <c r="EV344" s="115"/>
      <c r="EW344" s="115"/>
      <c r="EX344" s="115"/>
      <c r="EY344" s="115"/>
      <c r="EZ344" s="115"/>
      <c r="FA344" s="115"/>
      <c r="FB344" s="115"/>
      <c r="FC344" s="115"/>
      <c r="FD344" s="115"/>
      <c r="FE344" s="115"/>
      <c r="FF344" s="115"/>
      <c r="FG344" s="115"/>
      <c r="FH344" s="115"/>
      <c r="FI344" s="115"/>
      <c r="FJ344" s="115"/>
      <c r="FK344" s="115"/>
      <c r="FL344" s="115"/>
      <c r="FM344" s="115"/>
      <c r="FN344" s="115"/>
      <c r="FO344" s="115"/>
      <c r="FP344" s="115"/>
      <c r="FQ344" s="115"/>
      <c r="FR344" s="115"/>
      <c r="FS344" s="115"/>
      <c r="FT344" s="115"/>
      <c r="FU344" s="115"/>
      <c r="FV344" s="115"/>
      <c r="FW344" s="115"/>
      <c r="FX344" s="115"/>
      <c r="FY344" s="115"/>
      <c r="FZ344" s="115"/>
      <c r="GA344" s="115"/>
      <c r="GB344" s="115"/>
      <c r="GC344" s="115"/>
      <c r="GD344" s="115"/>
      <c r="GE344" s="115"/>
      <c r="GF344" s="115"/>
      <c r="GG344" s="115"/>
      <c r="GH344" s="115"/>
      <c r="GI344" s="115"/>
      <c r="GJ344" s="115"/>
      <c r="GK344" s="115"/>
      <c r="GL344" s="115"/>
      <c r="GM344" s="115"/>
      <c r="GN344" s="115"/>
      <c r="GO344" s="115"/>
      <c r="GP344" s="115"/>
      <c r="GQ344" s="115"/>
      <c r="GR344" s="115"/>
      <c r="GS344" s="115"/>
      <c r="GT344" s="115"/>
      <c r="GU344" s="115"/>
      <c r="GV344" s="115"/>
      <c r="GW344" s="115"/>
      <c r="GX344" s="115"/>
      <c r="GY344" s="115"/>
      <c r="GZ344" s="115"/>
      <c r="HA344" s="115"/>
      <c r="HB344" s="115"/>
      <c r="HC344" s="115"/>
      <c r="HD344" s="115"/>
      <c r="HE344" s="115"/>
      <c r="HF344" s="115"/>
      <c r="HG344" s="115"/>
      <c r="HH344" s="115"/>
      <c r="HI344" s="115"/>
      <c r="HJ344" s="115"/>
      <c r="HK344" s="115"/>
      <c r="HL344" s="115"/>
      <c r="HM344" s="115"/>
      <c r="HN344" s="115"/>
      <c r="HO344" s="115"/>
      <c r="HP344" s="115"/>
      <c r="HQ344" s="115"/>
      <c r="HR344" s="115"/>
      <c r="HS344" s="115"/>
      <c r="HT344" s="115"/>
      <c r="HU344" s="115"/>
      <c r="HV344" s="115"/>
      <c r="HW344" s="115"/>
      <c r="HX344" s="115"/>
      <c r="HY344" s="115"/>
      <c r="HZ344" s="115"/>
      <c r="IA344" s="115"/>
      <c r="IB344" s="115"/>
      <c r="IC344" s="115"/>
      <c r="ID344" s="115"/>
      <c r="IE344" s="115"/>
      <c r="IF344" s="115"/>
      <c r="IG344" s="115"/>
      <c r="IH344" s="115"/>
      <c r="II344" s="115"/>
      <c r="IJ344" s="115"/>
      <c r="IK344" s="115"/>
      <c r="IL344" s="115"/>
      <c r="IM344" s="115"/>
      <c r="IN344" s="115"/>
      <c r="IO344" s="115"/>
      <c r="IP344" s="115"/>
      <c r="IQ344" s="115"/>
      <c r="IR344" s="115"/>
      <c r="IS344" s="115"/>
      <c r="IT344" s="115"/>
      <c r="IU344" s="115"/>
      <c r="IV344" s="115"/>
      <c r="IW344" s="115"/>
      <c r="IX344" s="115"/>
      <c r="IY344" s="115"/>
      <c r="IZ344" s="115"/>
    </row>
    <row r="345" spans="1:260" s="20" customFormat="1" x14ac:dyDescent="0.2">
      <c r="A345" s="124"/>
      <c r="B345" s="104"/>
      <c r="C345" s="104"/>
      <c r="D345" s="104"/>
      <c r="E345" s="146"/>
      <c r="F345" s="86"/>
      <c r="G345" s="147"/>
      <c r="H345" s="125"/>
      <c r="I345" s="125" t="str">
        <f t="shared" si="17"/>
        <v/>
      </c>
      <c r="J345" s="125" t="str">
        <f t="shared" si="18"/>
        <v/>
      </c>
      <c r="K345" s="213"/>
      <c r="L345" s="125"/>
      <c r="M345" s="125"/>
      <c r="N345" s="125"/>
      <c r="O345" s="148"/>
      <c r="P345" s="148"/>
      <c r="Q345" s="148"/>
      <c r="R345" s="87"/>
      <c r="S345" s="149"/>
      <c r="T345" s="150"/>
      <c r="U345" s="151"/>
      <c r="V345" s="125"/>
      <c r="W345" s="125"/>
      <c r="X345" s="125"/>
      <c r="Y345" s="128"/>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c r="DH345" s="115"/>
      <c r="DI345" s="115"/>
      <c r="DJ345" s="115"/>
      <c r="DK345" s="115"/>
      <c r="DL345" s="115"/>
      <c r="DM345" s="115"/>
      <c r="DN345" s="115"/>
      <c r="DO345" s="115"/>
      <c r="DP345" s="115"/>
      <c r="DQ345" s="115"/>
      <c r="DR345" s="115"/>
      <c r="DS345" s="115"/>
      <c r="DT345" s="115"/>
      <c r="DU345" s="115"/>
      <c r="DV345" s="115"/>
      <c r="DW345" s="115"/>
      <c r="DX345" s="115"/>
      <c r="DY345" s="115"/>
      <c r="DZ345" s="115"/>
      <c r="EA345" s="115"/>
      <c r="EB345" s="115"/>
      <c r="EC345" s="115"/>
      <c r="ED345" s="115"/>
      <c r="EE345" s="115"/>
      <c r="EF345" s="115"/>
      <c r="EG345" s="115"/>
      <c r="EH345" s="115"/>
      <c r="EI345" s="115"/>
      <c r="EJ345" s="115"/>
      <c r="EK345" s="115"/>
      <c r="EL345" s="115"/>
      <c r="EM345" s="115"/>
      <c r="EN345" s="115"/>
      <c r="EO345" s="115"/>
      <c r="EP345" s="115"/>
      <c r="EQ345" s="115"/>
      <c r="ER345" s="115"/>
      <c r="ES345" s="115"/>
      <c r="ET345" s="115"/>
      <c r="EU345" s="115"/>
      <c r="EV345" s="115"/>
      <c r="EW345" s="115"/>
      <c r="EX345" s="115"/>
      <c r="EY345" s="115"/>
      <c r="EZ345" s="115"/>
      <c r="FA345" s="115"/>
      <c r="FB345" s="115"/>
      <c r="FC345" s="115"/>
      <c r="FD345" s="115"/>
      <c r="FE345" s="115"/>
      <c r="FF345" s="115"/>
      <c r="FG345" s="115"/>
      <c r="FH345" s="115"/>
      <c r="FI345" s="115"/>
      <c r="FJ345" s="115"/>
      <c r="FK345" s="115"/>
      <c r="FL345" s="115"/>
      <c r="FM345" s="115"/>
      <c r="FN345" s="115"/>
      <c r="FO345" s="115"/>
      <c r="FP345" s="115"/>
      <c r="FQ345" s="115"/>
      <c r="FR345" s="115"/>
      <c r="FS345" s="115"/>
      <c r="FT345" s="115"/>
      <c r="FU345" s="115"/>
      <c r="FV345" s="115"/>
      <c r="FW345" s="115"/>
      <c r="FX345" s="115"/>
      <c r="FY345" s="115"/>
      <c r="FZ345" s="115"/>
      <c r="GA345" s="115"/>
      <c r="GB345" s="115"/>
      <c r="GC345" s="115"/>
      <c r="GD345" s="115"/>
      <c r="GE345" s="115"/>
      <c r="GF345" s="115"/>
      <c r="GG345" s="115"/>
      <c r="GH345" s="115"/>
      <c r="GI345" s="115"/>
      <c r="GJ345" s="115"/>
      <c r="GK345" s="115"/>
      <c r="GL345" s="115"/>
      <c r="GM345" s="115"/>
      <c r="GN345" s="115"/>
      <c r="GO345" s="115"/>
      <c r="GP345" s="115"/>
      <c r="GQ345" s="115"/>
      <c r="GR345" s="115"/>
      <c r="GS345" s="115"/>
      <c r="GT345" s="115"/>
      <c r="GU345" s="115"/>
      <c r="GV345" s="115"/>
      <c r="GW345" s="115"/>
      <c r="GX345" s="115"/>
      <c r="GY345" s="115"/>
      <c r="GZ345" s="115"/>
      <c r="HA345" s="115"/>
      <c r="HB345" s="115"/>
      <c r="HC345" s="115"/>
      <c r="HD345" s="115"/>
      <c r="HE345" s="115"/>
      <c r="HF345" s="115"/>
      <c r="HG345" s="115"/>
      <c r="HH345" s="115"/>
      <c r="HI345" s="115"/>
      <c r="HJ345" s="115"/>
      <c r="HK345" s="115"/>
      <c r="HL345" s="115"/>
      <c r="HM345" s="115"/>
      <c r="HN345" s="115"/>
      <c r="HO345" s="115"/>
      <c r="HP345" s="115"/>
      <c r="HQ345" s="115"/>
      <c r="HR345" s="115"/>
      <c r="HS345" s="115"/>
      <c r="HT345" s="115"/>
      <c r="HU345" s="115"/>
      <c r="HV345" s="115"/>
      <c r="HW345" s="115"/>
      <c r="HX345" s="115"/>
      <c r="HY345" s="115"/>
      <c r="HZ345" s="115"/>
      <c r="IA345" s="115"/>
      <c r="IB345" s="115"/>
      <c r="IC345" s="115"/>
      <c r="ID345" s="115"/>
      <c r="IE345" s="115"/>
      <c r="IF345" s="115"/>
      <c r="IG345" s="115"/>
      <c r="IH345" s="115"/>
      <c r="II345" s="115"/>
      <c r="IJ345" s="115"/>
      <c r="IK345" s="115"/>
      <c r="IL345" s="115"/>
      <c r="IM345" s="115"/>
      <c r="IN345" s="115"/>
      <c r="IO345" s="115"/>
      <c r="IP345" s="115"/>
      <c r="IQ345" s="115"/>
      <c r="IR345" s="115"/>
      <c r="IS345" s="115"/>
      <c r="IT345" s="115"/>
      <c r="IU345" s="115"/>
      <c r="IV345" s="115"/>
      <c r="IW345" s="115"/>
      <c r="IX345" s="115"/>
      <c r="IY345" s="115"/>
      <c r="IZ345" s="115"/>
    </row>
    <row r="346" spans="1:260" s="20" customFormat="1" x14ac:dyDescent="0.2">
      <c r="A346" s="124"/>
      <c r="B346" s="103"/>
      <c r="C346" s="103"/>
      <c r="D346" s="103"/>
      <c r="E346" s="103"/>
      <c r="F346" s="84"/>
      <c r="G346" s="85"/>
      <c r="H346" s="125"/>
      <c r="I346" s="125" t="str">
        <f t="shared" si="17"/>
        <v/>
      </c>
      <c r="J346" s="125" t="str">
        <f t="shared" si="18"/>
        <v/>
      </c>
      <c r="K346" s="213"/>
      <c r="L346" s="125"/>
      <c r="M346" s="125"/>
      <c r="N346" s="125"/>
      <c r="O346" s="87"/>
      <c r="P346" s="87"/>
      <c r="Q346" s="87"/>
      <c r="R346" s="126"/>
      <c r="S346" s="125"/>
      <c r="T346" s="125"/>
      <c r="U346" s="125"/>
      <c r="V346" s="125"/>
      <c r="W346" s="125"/>
      <c r="X346" s="125"/>
      <c r="Y346" s="128"/>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5"/>
      <c r="DD346" s="115"/>
      <c r="DE346" s="115"/>
      <c r="DF346" s="115"/>
      <c r="DG346" s="115"/>
      <c r="DH346" s="115"/>
      <c r="DI346" s="115"/>
      <c r="DJ346" s="115"/>
      <c r="DK346" s="115"/>
      <c r="DL346" s="115"/>
      <c r="DM346" s="115"/>
      <c r="DN346" s="115"/>
      <c r="DO346" s="115"/>
      <c r="DP346" s="115"/>
      <c r="DQ346" s="115"/>
      <c r="DR346" s="115"/>
      <c r="DS346" s="115"/>
      <c r="DT346" s="115"/>
      <c r="DU346" s="115"/>
      <c r="DV346" s="115"/>
      <c r="DW346" s="115"/>
      <c r="DX346" s="115"/>
      <c r="DY346" s="115"/>
      <c r="DZ346" s="115"/>
      <c r="EA346" s="115"/>
      <c r="EB346" s="115"/>
      <c r="EC346" s="115"/>
      <c r="ED346" s="115"/>
      <c r="EE346" s="115"/>
      <c r="EF346" s="115"/>
      <c r="EG346" s="115"/>
      <c r="EH346" s="115"/>
      <c r="EI346" s="115"/>
      <c r="EJ346" s="115"/>
      <c r="EK346" s="115"/>
      <c r="EL346" s="115"/>
      <c r="EM346" s="115"/>
      <c r="EN346" s="115"/>
      <c r="EO346" s="115"/>
      <c r="EP346" s="115"/>
      <c r="EQ346" s="115"/>
      <c r="ER346" s="115"/>
      <c r="ES346" s="115"/>
      <c r="ET346" s="115"/>
      <c r="EU346" s="115"/>
      <c r="EV346" s="115"/>
      <c r="EW346" s="115"/>
      <c r="EX346" s="115"/>
      <c r="EY346" s="115"/>
      <c r="EZ346" s="115"/>
      <c r="FA346" s="115"/>
      <c r="FB346" s="115"/>
      <c r="FC346" s="115"/>
      <c r="FD346" s="115"/>
      <c r="FE346" s="115"/>
      <c r="FF346" s="115"/>
      <c r="FG346" s="115"/>
      <c r="FH346" s="115"/>
      <c r="FI346" s="115"/>
      <c r="FJ346" s="115"/>
      <c r="FK346" s="115"/>
      <c r="FL346" s="115"/>
      <c r="FM346" s="115"/>
      <c r="FN346" s="115"/>
      <c r="FO346" s="115"/>
      <c r="FP346" s="115"/>
      <c r="FQ346" s="115"/>
      <c r="FR346" s="115"/>
      <c r="FS346" s="115"/>
      <c r="FT346" s="115"/>
      <c r="FU346" s="115"/>
      <c r="FV346" s="115"/>
      <c r="FW346" s="115"/>
      <c r="FX346" s="115"/>
      <c r="FY346" s="115"/>
      <c r="FZ346" s="115"/>
      <c r="GA346" s="115"/>
      <c r="GB346" s="115"/>
      <c r="GC346" s="115"/>
      <c r="GD346" s="115"/>
      <c r="GE346" s="115"/>
      <c r="GF346" s="115"/>
      <c r="GG346" s="115"/>
      <c r="GH346" s="115"/>
      <c r="GI346" s="115"/>
      <c r="GJ346" s="115"/>
      <c r="GK346" s="115"/>
      <c r="GL346" s="115"/>
      <c r="GM346" s="115"/>
      <c r="GN346" s="115"/>
      <c r="GO346" s="115"/>
      <c r="GP346" s="115"/>
      <c r="GQ346" s="115"/>
      <c r="GR346" s="115"/>
      <c r="GS346" s="115"/>
      <c r="GT346" s="115"/>
      <c r="GU346" s="115"/>
      <c r="GV346" s="115"/>
      <c r="GW346" s="115"/>
      <c r="GX346" s="115"/>
      <c r="GY346" s="115"/>
      <c r="GZ346" s="115"/>
      <c r="HA346" s="115"/>
      <c r="HB346" s="115"/>
      <c r="HC346" s="115"/>
      <c r="HD346" s="115"/>
      <c r="HE346" s="115"/>
      <c r="HF346" s="115"/>
      <c r="HG346" s="115"/>
      <c r="HH346" s="115"/>
      <c r="HI346" s="115"/>
      <c r="HJ346" s="115"/>
      <c r="HK346" s="115"/>
      <c r="HL346" s="115"/>
      <c r="HM346" s="115"/>
      <c r="HN346" s="115"/>
      <c r="HO346" s="115"/>
      <c r="HP346" s="115"/>
      <c r="HQ346" s="115"/>
      <c r="HR346" s="115"/>
      <c r="HS346" s="115"/>
      <c r="HT346" s="115"/>
      <c r="HU346" s="115"/>
      <c r="HV346" s="115"/>
      <c r="HW346" s="115"/>
      <c r="HX346" s="115"/>
      <c r="HY346" s="115"/>
      <c r="HZ346" s="115"/>
      <c r="IA346" s="115"/>
      <c r="IB346" s="115"/>
      <c r="IC346" s="115"/>
      <c r="ID346" s="115"/>
      <c r="IE346" s="115"/>
      <c r="IF346" s="115"/>
      <c r="IG346" s="115"/>
      <c r="IH346" s="115"/>
      <c r="II346" s="115"/>
      <c r="IJ346" s="115"/>
      <c r="IK346" s="115"/>
      <c r="IL346" s="115"/>
      <c r="IM346" s="115"/>
      <c r="IN346" s="115"/>
      <c r="IO346" s="115"/>
      <c r="IP346" s="115"/>
      <c r="IQ346" s="115"/>
      <c r="IR346" s="115"/>
      <c r="IS346" s="115"/>
      <c r="IT346" s="115"/>
      <c r="IU346" s="115"/>
      <c r="IV346" s="115"/>
      <c r="IW346" s="115"/>
      <c r="IX346" s="115"/>
      <c r="IY346" s="115"/>
      <c r="IZ346" s="115"/>
    </row>
    <row r="347" spans="1:260" s="20" customFormat="1" x14ac:dyDescent="0.2">
      <c r="A347" s="124"/>
      <c r="B347" s="103"/>
      <c r="C347" s="103"/>
      <c r="D347" s="103"/>
      <c r="E347" s="103"/>
      <c r="F347" s="84"/>
      <c r="G347" s="85"/>
      <c r="H347" s="125"/>
      <c r="I347" s="125" t="str">
        <f t="shared" si="17"/>
        <v/>
      </c>
      <c r="J347" s="125" t="str">
        <f t="shared" si="18"/>
        <v/>
      </c>
      <c r="K347" s="213"/>
      <c r="L347" s="125"/>
      <c r="M347" s="125"/>
      <c r="N347" s="125"/>
      <c r="O347" s="87"/>
      <c r="P347" s="87"/>
      <c r="Q347" s="87"/>
      <c r="R347" s="126"/>
      <c r="S347" s="125"/>
      <c r="T347" s="125"/>
      <c r="U347" s="125"/>
      <c r="V347" s="125"/>
      <c r="W347" s="125"/>
      <c r="X347" s="125"/>
    </row>
    <row r="348" spans="1:260" s="20" customFormat="1" x14ac:dyDescent="0.2">
      <c r="A348" s="124"/>
      <c r="B348" s="103"/>
      <c r="C348" s="103"/>
      <c r="D348" s="103"/>
      <c r="E348" s="103"/>
      <c r="F348" s="84"/>
      <c r="G348" s="85"/>
      <c r="H348" s="125"/>
      <c r="I348" s="125" t="str">
        <f t="shared" si="17"/>
        <v/>
      </c>
      <c r="J348" s="125" t="str">
        <f t="shared" si="18"/>
        <v/>
      </c>
      <c r="K348" s="213"/>
      <c r="L348" s="125"/>
      <c r="M348" s="125"/>
      <c r="N348" s="125"/>
      <c r="O348" s="87"/>
      <c r="P348" s="87"/>
      <c r="Q348" s="87"/>
      <c r="R348" s="126"/>
      <c r="S348" s="125"/>
      <c r="T348" s="125"/>
      <c r="U348" s="125"/>
      <c r="V348" s="125"/>
      <c r="W348" s="125"/>
      <c r="X348" s="125"/>
    </row>
    <row r="349" spans="1:260" s="20" customFormat="1" x14ac:dyDescent="0.2">
      <c r="A349" s="124"/>
      <c r="B349" s="104"/>
      <c r="C349" s="104"/>
      <c r="D349" s="104"/>
      <c r="E349" s="146"/>
      <c r="F349" s="86"/>
      <c r="G349" s="147"/>
      <c r="H349" s="125"/>
      <c r="I349" s="125" t="str">
        <f t="shared" si="17"/>
        <v/>
      </c>
      <c r="J349" s="125" t="str">
        <f t="shared" si="18"/>
        <v/>
      </c>
      <c r="K349" s="213"/>
      <c r="L349" s="125"/>
      <c r="M349" s="125"/>
      <c r="N349" s="125"/>
      <c r="O349" s="148"/>
      <c r="P349" s="148"/>
      <c r="Q349" s="148"/>
      <c r="R349" s="87"/>
      <c r="S349" s="149"/>
      <c r="T349" s="150"/>
      <c r="U349" s="151"/>
      <c r="V349" s="125"/>
      <c r="W349" s="125"/>
      <c r="X349" s="125"/>
    </row>
    <row r="350" spans="1:260" s="20" customFormat="1" x14ac:dyDescent="0.2">
      <c r="A350" s="124"/>
      <c r="B350" s="104"/>
      <c r="C350" s="104"/>
      <c r="D350" s="104"/>
      <c r="E350" s="146"/>
      <c r="F350" s="86"/>
      <c r="G350" s="152"/>
      <c r="H350" s="125"/>
      <c r="I350" s="125" t="str">
        <f t="shared" si="17"/>
        <v/>
      </c>
      <c r="J350" s="125" t="str">
        <f t="shared" si="18"/>
        <v/>
      </c>
      <c r="K350" s="213"/>
      <c r="L350" s="125"/>
      <c r="M350" s="125"/>
      <c r="N350" s="125"/>
      <c r="O350" s="148"/>
      <c r="P350" s="148"/>
      <c r="Q350" s="148"/>
      <c r="R350" s="87"/>
      <c r="S350" s="149"/>
      <c r="T350" s="150"/>
      <c r="U350" s="151"/>
      <c r="V350" s="125"/>
      <c r="W350" s="125"/>
      <c r="X350" s="125"/>
    </row>
    <row r="351" spans="1:260" x14ac:dyDescent="0.2">
      <c r="A351" s="124"/>
      <c r="B351" s="103"/>
      <c r="C351" s="103"/>
      <c r="D351" s="103"/>
      <c r="E351" s="103"/>
      <c r="F351" s="84"/>
      <c r="G351" s="126"/>
      <c r="H351" s="125"/>
      <c r="I351" s="125" t="str">
        <f t="shared" si="17"/>
        <v/>
      </c>
      <c r="J351" s="125" t="str">
        <f t="shared" si="18"/>
        <v/>
      </c>
      <c r="K351" s="213"/>
      <c r="L351" s="125"/>
      <c r="M351" s="125"/>
      <c r="N351" s="125"/>
      <c r="O351" s="87"/>
      <c r="P351" s="87"/>
      <c r="Q351" s="87"/>
      <c r="R351" s="126"/>
      <c r="S351" s="125"/>
      <c r="T351" s="125"/>
      <c r="U351" s="125"/>
      <c r="V351" s="125"/>
      <c r="W351" s="125"/>
      <c r="X351" s="125"/>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c r="CB351" s="20"/>
      <c r="CC351" s="20"/>
      <c r="CD351" s="20"/>
      <c r="CE351" s="20"/>
      <c r="CF351" s="20"/>
      <c r="CG351" s="20"/>
      <c r="CH351" s="20"/>
      <c r="CI351" s="20"/>
      <c r="CJ351" s="20"/>
      <c r="CK351" s="20"/>
      <c r="CL351" s="20"/>
      <c r="CM351" s="20"/>
      <c r="CN351" s="20"/>
      <c r="CO351" s="20"/>
      <c r="CP351" s="20"/>
      <c r="CQ351" s="20"/>
      <c r="CR351" s="20"/>
      <c r="CS351" s="20"/>
      <c r="CT351" s="20"/>
      <c r="CU351" s="20"/>
      <c r="CV351" s="20"/>
      <c r="CW351" s="20"/>
      <c r="CX351" s="20"/>
      <c r="CY351" s="20"/>
      <c r="CZ351" s="20"/>
      <c r="DA351" s="20"/>
      <c r="DB351" s="20"/>
      <c r="DC351" s="20"/>
      <c r="DD351" s="20"/>
      <c r="DE351" s="20"/>
      <c r="DF351" s="20"/>
      <c r="DG351" s="20"/>
      <c r="DH351" s="20"/>
      <c r="DI351" s="20"/>
      <c r="DJ351" s="20"/>
      <c r="DK351" s="20"/>
      <c r="DL351" s="20"/>
      <c r="DM351" s="20"/>
      <c r="DN351" s="20"/>
      <c r="DO351" s="20"/>
      <c r="DP351" s="20"/>
      <c r="DQ351" s="20"/>
      <c r="DR351" s="20"/>
      <c r="DS351" s="20"/>
      <c r="DT351" s="20"/>
      <c r="DU351" s="20"/>
      <c r="DV351" s="20"/>
      <c r="DW351" s="20"/>
      <c r="DX351" s="20"/>
      <c r="DY351" s="20"/>
      <c r="DZ351" s="20"/>
      <c r="EA351" s="20"/>
      <c r="EB351" s="20"/>
      <c r="EC351" s="20"/>
      <c r="ED351" s="20"/>
      <c r="EE351" s="20"/>
      <c r="EF351" s="20"/>
      <c r="EG351" s="20"/>
      <c r="EH351" s="20"/>
      <c r="EI351" s="20"/>
      <c r="EJ351" s="20"/>
      <c r="EK351" s="20"/>
      <c r="EL351" s="20"/>
      <c r="EM351" s="20"/>
      <c r="EN351" s="20"/>
      <c r="EO351" s="20"/>
      <c r="EP351" s="20"/>
      <c r="EQ351" s="20"/>
      <c r="ER351" s="20"/>
      <c r="ES351" s="20"/>
      <c r="ET351" s="20"/>
      <c r="EU351" s="20"/>
      <c r="EV351" s="20"/>
      <c r="EW351" s="20"/>
      <c r="EX351" s="20"/>
      <c r="EY351" s="20"/>
      <c r="EZ351" s="20"/>
      <c r="FA351" s="20"/>
      <c r="FB351" s="20"/>
      <c r="FC351" s="20"/>
      <c r="FD351" s="20"/>
      <c r="FE351" s="20"/>
      <c r="FF351" s="20"/>
      <c r="FG351" s="20"/>
      <c r="FH351" s="20"/>
      <c r="FI351" s="20"/>
      <c r="FJ351" s="20"/>
      <c r="FK351" s="20"/>
      <c r="FL351" s="20"/>
      <c r="FM351" s="20"/>
      <c r="FN351" s="20"/>
      <c r="FO351" s="20"/>
      <c r="FP351" s="20"/>
      <c r="FQ351" s="20"/>
      <c r="FR351" s="20"/>
      <c r="FS351" s="20"/>
      <c r="FT351" s="20"/>
      <c r="FU351" s="20"/>
      <c r="FV351" s="20"/>
      <c r="FW351" s="20"/>
      <c r="FX351" s="20"/>
      <c r="FY351" s="20"/>
      <c r="FZ351" s="20"/>
      <c r="GA351" s="20"/>
      <c r="GB351" s="20"/>
      <c r="GC351" s="20"/>
      <c r="GD351" s="20"/>
      <c r="GE351" s="20"/>
      <c r="GF351" s="20"/>
      <c r="GG351" s="20"/>
      <c r="GH351" s="20"/>
      <c r="GI351" s="20"/>
      <c r="GJ351" s="20"/>
      <c r="GK351" s="20"/>
      <c r="GL351" s="20"/>
      <c r="GM351" s="20"/>
      <c r="GN351" s="20"/>
      <c r="GO351" s="20"/>
      <c r="GP351" s="20"/>
      <c r="GQ351" s="20"/>
      <c r="GR351" s="20"/>
      <c r="GS351" s="20"/>
      <c r="GT351" s="20"/>
      <c r="GU351" s="20"/>
      <c r="GV351" s="20"/>
      <c r="GW351" s="20"/>
      <c r="GX351" s="20"/>
      <c r="GY351" s="20"/>
      <c r="GZ351" s="20"/>
      <c r="HA351" s="20"/>
      <c r="HB351" s="20"/>
      <c r="HC351" s="20"/>
      <c r="HD351" s="20"/>
      <c r="HE351" s="20"/>
      <c r="HF351" s="20"/>
      <c r="HG351" s="20"/>
      <c r="HH351" s="20"/>
      <c r="HI351" s="20"/>
      <c r="HJ351" s="20"/>
      <c r="HK351" s="20"/>
      <c r="HL351" s="20"/>
      <c r="HM351" s="20"/>
      <c r="HN351" s="20"/>
      <c r="HO351" s="20"/>
      <c r="HP351" s="20"/>
      <c r="HQ351" s="20"/>
      <c r="HR351" s="20"/>
      <c r="HS351" s="20"/>
      <c r="HT351" s="20"/>
      <c r="HU351" s="20"/>
      <c r="HV351" s="20"/>
      <c r="HW351" s="20"/>
      <c r="HX351" s="20"/>
      <c r="HY351" s="20"/>
      <c r="HZ351" s="20"/>
      <c r="IA351" s="20"/>
      <c r="IB351" s="20"/>
      <c r="IC351" s="20"/>
      <c r="ID351" s="20"/>
      <c r="IE351" s="20"/>
      <c r="IF351" s="20"/>
      <c r="IG351" s="20"/>
      <c r="IH351" s="20"/>
      <c r="II351" s="20"/>
      <c r="IJ351" s="20"/>
      <c r="IK351" s="20"/>
      <c r="IL351" s="20"/>
      <c r="IM351" s="20"/>
      <c r="IN351" s="20"/>
      <c r="IO351" s="20"/>
      <c r="IP351" s="20"/>
      <c r="IQ351" s="20"/>
      <c r="IR351" s="20"/>
      <c r="IS351" s="20"/>
      <c r="IT351" s="20"/>
      <c r="IU351" s="20"/>
      <c r="IV351" s="20"/>
      <c r="IW351" s="20"/>
      <c r="IX351" s="20"/>
      <c r="IY351" s="20"/>
      <c r="IZ351" s="20"/>
    </row>
    <row r="352" spans="1:260" x14ac:dyDescent="0.2">
      <c r="A352" s="124"/>
      <c r="B352" s="104"/>
      <c r="C352" s="104"/>
      <c r="D352" s="104"/>
      <c r="E352" s="146"/>
      <c r="F352" s="86"/>
      <c r="G352" s="152"/>
      <c r="H352" s="125"/>
      <c r="I352" s="125" t="str">
        <f t="shared" si="17"/>
        <v/>
      </c>
      <c r="J352" s="125" t="str">
        <f t="shared" si="18"/>
        <v/>
      </c>
      <c r="K352" s="213"/>
      <c r="L352" s="125"/>
      <c r="M352" s="125"/>
      <c r="N352" s="125"/>
      <c r="O352" s="148"/>
      <c r="P352" s="148"/>
      <c r="Q352" s="148"/>
      <c r="R352" s="87"/>
      <c r="S352" s="149"/>
      <c r="T352" s="150"/>
      <c r="U352" s="151"/>
      <c r="V352" s="125"/>
      <c r="W352" s="125"/>
      <c r="X352" s="125"/>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c r="CB352" s="20"/>
      <c r="CC352" s="20"/>
      <c r="CD352" s="20"/>
      <c r="CE352" s="20"/>
      <c r="CF352" s="20"/>
      <c r="CG352" s="20"/>
      <c r="CH352" s="20"/>
      <c r="CI352" s="20"/>
      <c r="CJ352" s="20"/>
      <c r="CK352" s="20"/>
      <c r="CL352" s="20"/>
      <c r="CM352" s="20"/>
      <c r="CN352" s="20"/>
      <c r="CO352" s="20"/>
      <c r="CP352" s="20"/>
      <c r="CQ352" s="20"/>
      <c r="CR352" s="20"/>
      <c r="CS352" s="20"/>
      <c r="CT352" s="20"/>
      <c r="CU352" s="20"/>
      <c r="CV352" s="20"/>
      <c r="CW352" s="20"/>
      <c r="CX352" s="20"/>
      <c r="CY352" s="20"/>
      <c r="CZ352" s="20"/>
      <c r="DA352" s="20"/>
      <c r="DB352" s="20"/>
      <c r="DC352" s="20"/>
      <c r="DD352" s="20"/>
      <c r="DE352" s="20"/>
      <c r="DF352" s="20"/>
      <c r="DG352" s="20"/>
      <c r="DH352" s="20"/>
      <c r="DI352" s="20"/>
      <c r="DJ352" s="20"/>
      <c r="DK352" s="20"/>
      <c r="DL352" s="20"/>
      <c r="DM352" s="20"/>
      <c r="DN352" s="20"/>
      <c r="DO352" s="20"/>
      <c r="DP352" s="20"/>
      <c r="DQ352" s="20"/>
      <c r="DR352" s="20"/>
      <c r="DS352" s="20"/>
      <c r="DT352" s="20"/>
      <c r="DU352" s="20"/>
      <c r="DV352" s="20"/>
      <c r="DW352" s="20"/>
      <c r="DX352" s="20"/>
      <c r="DY352" s="20"/>
      <c r="DZ352" s="20"/>
      <c r="EA352" s="20"/>
      <c r="EB352" s="20"/>
      <c r="EC352" s="20"/>
      <c r="ED352" s="20"/>
      <c r="EE352" s="20"/>
      <c r="EF352" s="20"/>
      <c r="EG352" s="20"/>
      <c r="EH352" s="20"/>
      <c r="EI352" s="20"/>
      <c r="EJ352" s="20"/>
      <c r="EK352" s="20"/>
      <c r="EL352" s="20"/>
      <c r="EM352" s="20"/>
      <c r="EN352" s="20"/>
      <c r="EO352" s="20"/>
      <c r="EP352" s="20"/>
      <c r="EQ352" s="20"/>
      <c r="ER352" s="20"/>
      <c r="ES352" s="20"/>
      <c r="ET352" s="20"/>
      <c r="EU352" s="20"/>
      <c r="EV352" s="20"/>
      <c r="EW352" s="20"/>
      <c r="EX352" s="20"/>
      <c r="EY352" s="20"/>
      <c r="EZ352" s="20"/>
      <c r="FA352" s="20"/>
      <c r="FB352" s="20"/>
      <c r="FC352" s="20"/>
      <c r="FD352" s="20"/>
      <c r="FE352" s="20"/>
      <c r="FF352" s="20"/>
      <c r="FG352" s="20"/>
      <c r="FH352" s="20"/>
      <c r="FI352" s="20"/>
      <c r="FJ352" s="20"/>
      <c r="FK352" s="20"/>
      <c r="FL352" s="20"/>
      <c r="FM352" s="20"/>
      <c r="FN352" s="20"/>
      <c r="FO352" s="20"/>
      <c r="FP352" s="20"/>
      <c r="FQ352" s="20"/>
      <c r="FR352" s="20"/>
      <c r="FS352" s="20"/>
      <c r="FT352" s="20"/>
      <c r="FU352" s="20"/>
      <c r="FV352" s="20"/>
      <c r="FW352" s="20"/>
      <c r="FX352" s="20"/>
      <c r="FY352" s="20"/>
      <c r="FZ352" s="20"/>
      <c r="GA352" s="20"/>
      <c r="GB352" s="20"/>
      <c r="GC352" s="20"/>
      <c r="GD352" s="20"/>
      <c r="GE352" s="20"/>
      <c r="GF352" s="20"/>
      <c r="GG352" s="20"/>
      <c r="GH352" s="20"/>
      <c r="GI352" s="20"/>
      <c r="GJ352" s="20"/>
      <c r="GK352" s="20"/>
      <c r="GL352" s="20"/>
      <c r="GM352" s="20"/>
      <c r="GN352" s="20"/>
      <c r="GO352" s="20"/>
      <c r="GP352" s="20"/>
      <c r="GQ352" s="20"/>
      <c r="GR352" s="20"/>
      <c r="GS352" s="20"/>
      <c r="GT352" s="20"/>
      <c r="GU352" s="20"/>
      <c r="GV352" s="20"/>
      <c r="GW352" s="20"/>
      <c r="GX352" s="20"/>
      <c r="GY352" s="20"/>
      <c r="GZ352" s="20"/>
      <c r="HA352" s="20"/>
      <c r="HB352" s="20"/>
      <c r="HC352" s="20"/>
      <c r="HD352" s="20"/>
      <c r="HE352" s="20"/>
      <c r="HF352" s="20"/>
      <c r="HG352" s="20"/>
      <c r="HH352" s="20"/>
      <c r="HI352" s="20"/>
      <c r="HJ352" s="20"/>
      <c r="HK352" s="20"/>
      <c r="HL352" s="20"/>
      <c r="HM352" s="20"/>
      <c r="HN352" s="20"/>
      <c r="HO352" s="20"/>
      <c r="HP352" s="20"/>
      <c r="HQ352" s="20"/>
      <c r="HR352" s="20"/>
      <c r="HS352" s="20"/>
      <c r="HT352" s="20"/>
      <c r="HU352" s="20"/>
      <c r="HV352" s="20"/>
      <c r="HW352" s="20"/>
      <c r="HX352" s="20"/>
      <c r="HY352" s="20"/>
      <c r="HZ352" s="20"/>
      <c r="IA352" s="20"/>
      <c r="IB352" s="20"/>
      <c r="IC352" s="20"/>
      <c r="ID352" s="20"/>
      <c r="IE352" s="20"/>
      <c r="IF352" s="20"/>
      <c r="IG352" s="20"/>
      <c r="IH352" s="20"/>
      <c r="II352" s="20"/>
      <c r="IJ352" s="20"/>
      <c r="IK352" s="20"/>
      <c r="IL352" s="20"/>
      <c r="IM352" s="20"/>
      <c r="IN352" s="20"/>
      <c r="IO352" s="20"/>
      <c r="IP352" s="20"/>
      <c r="IQ352" s="20"/>
      <c r="IR352" s="20"/>
      <c r="IS352" s="20"/>
      <c r="IT352" s="20"/>
      <c r="IU352" s="20"/>
      <c r="IV352" s="20"/>
      <c r="IW352" s="20"/>
      <c r="IX352" s="20"/>
      <c r="IY352" s="20"/>
      <c r="IZ352" s="20"/>
    </row>
    <row r="353" spans="1:260" x14ac:dyDescent="0.2">
      <c r="A353" s="124"/>
      <c r="B353" s="103"/>
      <c r="C353" s="103"/>
      <c r="D353" s="103"/>
      <c r="E353" s="103"/>
      <c r="F353" s="84"/>
      <c r="G353" s="126"/>
      <c r="H353" s="125"/>
      <c r="I353" s="125" t="str">
        <f t="shared" si="17"/>
        <v/>
      </c>
      <c r="J353" s="125" t="str">
        <f t="shared" si="18"/>
        <v/>
      </c>
      <c r="K353" s="213"/>
      <c r="L353" s="125"/>
      <c r="M353" s="125"/>
      <c r="N353" s="125"/>
      <c r="O353" s="87"/>
      <c r="P353" s="87"/>
      <c r="Q353" s="87"/>
      <c r="R353" s="126"/>
      <c r="S353" s="125"/>
      <c r="T353" s="125"/>
      <c r="U353" s="125"/>
      <c r="V353" s="125"/>
      <c r="W353" s="125"/>
      <c r="X353" s="125"/>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0"/>
      <c r="BV353" s="20"/>
      <c r="BW353" s="20"/>
      <c r="BX353" s="20"/>
      <c r="BY353" s="20"/>
      <c r="BZ353" s="20"/>
      <c r="CA353" s="20"/>
      <c r="CB353" s="20"/>
      <c r="CC353" s="20"/>
      <c r="CD353" s="20"/>
      <c r="CE353" s="20"/>
      <c r="CF353" s="20"/>
      <c r="CG353" s="20"/>
      <c r="CH353" s="20"/>
      <c r="CI353" s="20"/>
      <c r="CJ353" s="20"/>
      <c r="CK353" s="20"/>
      <c r="CL353" s="20"/>
      <c r="CM353" s="20"/>
      <c r="CN353" s="20"/>
      <c r="CO353" s="20"/>
      <c r="CP353" s="20"/>
      <c r="CQ353" s="20"/>
      <c r="CR353" s="20"/>
      <c r="CS353" s="20"/>
      <c r="CT353" s="20"/>
      <c r="CU353" s="20"/>
      <c r="CV353" s="20"/>
      <c r="CW353" s="20"/>
      <c r="CX353" s="20"/>
      <c r="CY353" s="20"/>
      <c r="CZ353" s="20"/>
      <c r="DA353" s="20"/>
      <c r="DB353" s="20"/>
      <c r="DC353" s="20"/>
      <c r="DD353" s="20"/>
      <c r="DE353" s="20"/>
      <c r="DF353" s="20"/>
      <c r="DG353" s="20"/>
      <c r="DH353" s="20"/>
      <c r="DI353" s="20"/>
      <c r="DJ353" s="20"/>
      <c r="DK353" s="20"/>
      <c r="DL353" s="20"/>
      <c r="DM353" s="20"/>
      <c r="DN353" s="20"/>
      <c r="DO353" s="20"/>
      <c r="DP353" s="20"/>
      <c r="DQ353" s="20"/>
      <c r="DR353" s="20"/>
      <c r="DS353" s="20"/>
      <c r="DT353" s="20"/>
      <c r="DU353" s="20"/>
      <c r="DV353" s="20"/>
      <c r="DW353" s="20"/>
      <c r="DX353" s="20"/>
      <c r="DY353" s="20"/>
      <c r="DZ353" s="20"/>
      <c r="EA353" s="20"/>
      <c r="EB353" s="20"/>
      <c r="EC353" s="20"/>
      <c r="ED353" s="20"/>
      <c r="EE353" s="20"/>
      <c r="EF353" s="20"/>
      <c r="EG353" s="20"/>
      <c r="EH353" s="20"/>
      <c r="EI353" s="20"/>
      <c r="EJ353" s="20"/>
      <c r="EK353" s="20"/>
      <c r="EL353" s="20"/>
      <c r="EM353" s="20"/>
      <c r="EN353" s="20"/>
      <c r="EO353" s="20"/>
      <c r="EP353" s="20"/>
      <c r="EQ353" s="20"/>
      <c r="ER353" s="20"/>
      <c r="ES353" s="20"/>
      <c r="ET353" s="20"/>
      <c r="EU353" s="20"/>
      <c r="EV353" s="20"/>
      <c r="EW353" s="20"/>
      <c r="EX353" s="20"/>
      <c r="EY353" s="20"/>
      <c r="EZ353" s="20"/>
      <c r="FA353" s="20"/>
      <c r="FB353" s="20"/>
      <c r="FC353" s="20"/>
      <c r="FD353" s="20"/>
      <c r="FE353" s="20"/>
      <c r="FF353" s="20"/>
      <c r="FG353" s="20"/>
      <c r="FH353" s="20"/>
      <c r="FI353" s="20"/>
      <c r="FJ353" s="20"/>
      <c r="FK353" s="20"/>
      <c r="FL353" s="20"/>
      <c r="FM353" s="20"/>
      <c r="FN353" s="20"/>
      <c r="FO353" s="20"/>
      <c r="FP353" s="20"/>
      <c r="FQ353" s="20"/>
      <c r="FR353" s="20"/>
      <c r="FS353" s="20"/>
      <c r="FT353" s="20"/>
      <c r="FU353" s="20"/>
      <c r="FV353" s="20"/>
      <c r="FW353" s="20"/>
      <c r="FX353" s="20"/>
      <c r="FY353" s="20"/>
      <c r="FZ353" s="20"/>
      <c r="GA353" s="20"/>
      <c r="GB353" s="20"/>
      <c r="GC353" s="20"/>
      <c r="GD353" s="20"/>
      <c r="GE353" s="20"/>
      <c r="GF353" s="20"/>
      <c r="GG353" s="20"/>
      <c r="GH353" s="20"/>
      <c r="GI353" s="20"/>
      <c r="GJ353" s="20"/>
      <c r="GK353" s="20"/>
      <c r="GL353" s="20"/>
      <c r="GM353" s="20"/>
      <c r="GN353" s="20"/>
      <c r="GO353" s="20"/>
      <c r="GP353" s="20"/>
      <c r="GQ353" s="20"/>
      <c r="GR353" s="20"/>
      <c r="GS353" s="20"/>
      <c r="GT353" s="20"/>
      <c r="GU353" s="20"/>
      <c r="GV353" s="20"/>
      <c r="GW353" s="20"/>
      <c r="GX353" s="20"/>
      <c r="GY353" s="20"/>
      <c r="GZ353" s="20"/>
      <c r="HA353" s="20"/>
      <c r="HB353" s="20"/>
      <c r="HC353" s="20"/>
      <c r="HD353" s="20"/>
      <c r="HE353" s="20"/>
      <c r="HF353" s="20"/>
      <c r="HG353" s="20"/>
      <c r="HH353" s="20"/>
      <c r="HI353" s="20"/>
      <c r="HJ353" s="20"/>
      <c r="HK353" s="20"/>
      <c r="HL353" s="20"/>
      <c r="HM353" s="20"/>
      <c r="HN353" s="20"/>
      <c r="HO353" s="20"/>
      <c r="HP353" s="20"/>
      <c r="HQ353" s="20"/>
      <c r="HR353" s="20"/>
      <c r="HS353" s="20"/>
      <c r="HT353" s="20"/>
      <c r="HU353" s="20"/>
      <c r="HV353" s="20"/>
      <c r="HW353" s="20"/>
      <c r="HX353" s="20"/>
      <c r="HY353" s="20"/>
      <c r="HZ353" s="20"/>
      <c r="IA353" s="20"/>
      <c r="IB353" s="20"/>
      <c r="IC353" s="20"/>
      <c r="ID353" s="20"/>
      <c r="IE353" s="20"/>
      <c r="IF353" s="20"/>
      <c r="IG353" s="20"/>
      <c r="IH353" s="20"/>
      <c r="II353" s="20"/>
      <c r="IJ353" s="20"/>
      <c r="IK353" s="20"/>
      <c r="IL353" s="20"/>
      <c r="IM353" s="20"/>
      <c r="IN353" s="20"/>
      <c r="IO353" s="20"/>
      <c r="IP353" s="20"/>
      <c r="IQ353" s="20"/>
      <c r="IR353" s="20"/>
      <c r="IS353" s="20"/>
      <c r="IT353" s="20"/>
      <c r="IU353" s="20"/>
      <c r="IV353" s="20"/>
      <c r="IW353" s="20"/>
      <c r="IX353" s="20"/>
      <c r="IY353" s="20"/>
      <c r="IZ353" s="20"/>
    </row>
    <row r="354" spans="1:260" x14ac:dyDescent="0.2">
      <c r="A354" s="124"/>
      <c r="B354" s="103"/>
      <c r="C354" s="103"/>
      <c r="D354" s="103"/>
      <c r="E354" s="103"/>
      <c r="F354" s="84"/>
      <c r="G354" s="126"/>
      <c r="H354" s="125"/>
      <c r="I354" s="125" t="str">
        <f t="shared" si="17"/>
        <v/>
      </c>
      <c r="J354" s="125" t="str">
        <f t="shared" si="18"/>
        <v/>
      </c>
      <c r="K354" s="213"/>
      <c r="L354" s="125"/>
      <c r="M354" s="125"/>
      <c r="N354" s="125"/>
      <c r="O354" s="87"/>
      <c r="P354" s="87"/>
      <c r="Q354" s="87"/>
      <c r="R354" s="126"/>
      <c r="S354" s="125"/>
      <c r="T354" s="125"/>
      <c r="U354" s="125"/>
      <c r="V354" s="125"/>
      <c r="W354" s="125"/>
      <c r="X354" s="125"/>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c r="CB354" s="20"/>
      <c r="CC354" s="20"/>
      <c r="CD354" s="20"/>
      <c r="CE354" s="20"/>
      <c r="CF354" s="20"/>
      <c r="CG354" s="20"/>
      <c r="CH354" s="20"/>
      <c r="CI354" s="20"/>
      <c r="CJ354" s="20"/>
      <c r="CK354" s="20"/>
      <c r="CL354" s="20"/>
      <c r="CM354" s="20"/>
      <c r="CN354" s="20"/>
      <c r="CO354" s="20"/>
      <c r="CP354" s="20"/>
      <c r="CQ354" s="20"/>
      <c r="CR354" s="20"/>
      <c r="CS354" s="20"/>
      <c r="CT354" s="20"/>
      <c r="CU354" s="20"/>
      <c r="CV354" s="20"/>
      <c r="CW354" s="20"/>
      <c r="CX354" s="20"/>
      <c r="CY354" s="20"/>
      <c r="CZ354" s="20"/>
      <c r="DA354" s="20"/>
      <c r="DB354" s="20"/>
      <c r="DC354" s="20"/>
      <c r="DD354" s="20"/>
      <c r="DE354" s="20"/>
      <c r="DF354" s="20"/>
      <c r="DG354" s="20"/>
      <c r="DH354" s="20"/>
      <c r="DI354" s="20"/>
      <c r="DJ354" s="20"/>
      <c r="DK354" s="20"/>
      <c r="DL354" s="20"/>
      <c r="DM354" s="20"/>
      <c r="DN354" s="20"/>
      <c r="DO354" s="20"/>
      <c r="DP354" s="20"/>
      <c r="DQ354" s="20"/>
      <c r="DR354" s="20"/>
      <c r="DS354" s="20"/>
      <c r="DT354" s="20"/>
      <c r="DU354" s="20"/>
      <c r="DV354" s="20"/>
      <c r="DW354" s="20"/>
      <c r="DX354" s="20"/>
      <c r="DY354" s="20"/>
      <c r="DZ354" s="20"/>
      <c r="EA354" s="20"/>
      <c r="EB354" s="20"/>
      <c r="EC354" s="20"/>
      <c r="ED354" s="20"/>
      <c r="EE354" s="20"/>
      <c r="EF354" s="20"/>
      <c r="EG354" s="20"/>
      <c r="EH354" s="20"/>
      <c r="EI354" s="20"/>
      <c r="EJ354" s="20"/>
      <c r="EK354" s="20"/>
      <c r="EL354" s="20"/>
      <c r="EM354" s="20"/>
      <c r="EN354" s="20"/>
      <c r="EO354" s="20"/>
      <c r="EP354" s="20"/>
      <c r="EQ354" s="20"/>
      <c r="ER354" s="20"/>
      <c r="ES354" s="20"/>
      <c r="ET354" s="20"/>
      <c r="EU354" s="20"/>
      <c r="EV354" s="20"/>
      <c r="EW354" s="20"/>
      <c r="EX354" s="20"/>
      <c r="EY354" s="20"/>
      <c r="EZ354" s="20"/>
      <c r="FA354" s="20"/>
      <c r="FB354" s="20"/>
      <c r="FC354" s="20"/>
      <c r="FD354" s="20"/>
      <c r="FE354" s="20"/>
      <c r="FF354" s="20"/>
      <c r="FG354" s="20"/>
      <c r="FH354" s="20"/>
      <c r="FI354" s="20"/>
      <c r="FJ354" s="20"/>
      <c r="FK354" s="20"/>
      <c r="FL354" s="20"/>
      <c r="FM354" s="20"/>
      <c r="FN354" s="20"/>
      <c r="FO354" s="20"/>
      <c r="FP354" s="20"/>
      <c r="FQ354" s="20"/>
      <c r="FR354" s="20"/>
      <c r="FS354" s="20"/>
      <c r="FT354" s="20"/>
      <c r="FU354" s="20"/>
      <c r="FV354" s="20"/>
      <c r="FW354" s="20"/>
      <c r="FX354" s="20"/>
      <c r="FY354" s="20"/>
      <c r="FZ354" s="20"/>
      <c r="GA354" s="20"/>
      <c r="GB354" s="20"/>
      <c r="GC354" s="20"/>
      <c r="GD354" s="20"/>
      <c r="GE354" s="20"/>
      <c r="GF354" s="20"/>
      <c r="GG354" s="20"/>
      <c r="GH354" s="20"/>
      <c r="GI354" s="20"/>
      <c r="GJ354" s="20"/>
      <c r="GK354" s="20"/>
      <c r="GL354" s="20"/>
      <c r="GM354" s="20"/>
      <c r="GN354" s="20"/>
      <c r="GO354" s="20"/>
      <c r="GP354" s="20"/>
      <c r="GQ354" s="20"/>
      <c r="GR354" s="20"/>
      <c r="GS354" s="20"/>
      <c r="GT354" s="20"/>
      <c r="GU354" s="20"/>
      <c r="GV354" s="20"/>
      <c r="GW354" s="20"/>
      <c r="GX354" s="20"/>
      <c r="GY354" s="20"/>
      <c r="GZ354" s="20"/>
      <c r="HA354" s="20"/>
      <c r="HB354" s="20"/>
      <c r="HC354" s="20"/>
      <c r="HD354" s="20"/>
      <c r="HE354" s="20"/>
      <c r="HF354" s="20"/>
      <c r="HG354" s="20"/>
      <c r="HH354" s="20"/>
      <c r="HI354" s="20"/>
      <c r="HJ354" s="20"/>
      <c r="HK354" s="20"/>
      <c r="HL354" s="20"/>
      <c r="HM354" s="20"/>
      <c r="HN354" s="20"/>
      <c r="HO354" s="20"/>
      <c r="HP354" s="20"/>
      <c r="HQ354" s="20"/>
      <c r="HR354" s="20"/>
      <c r="HS354" s="20"/>
      <c r="HT354" s="20"/>
      <c r="HU354" s="20"/>
      <c r="HV354" s="20"/>
      <c r="HW354" s="20"/>
      <c r="HX354" s="20"/>
      <c r="HY354" s="20"/>
      <c r="HZ354" s="20"/>
      <c r="IA354" s="20"/>
      <c r="IB354" s="20"/>
      <c r="IC354" s="20"/>
      <c r="ID354" s="20"/>
      <c r="IE354" s="20"/>
      <c r="IF354" s="20"/>
      <c r="IG354" s="20"/>
      <c r="IH354" s="20"/>
      <c r="II354" s="20"/>
      <c r="IJ354" s="20"/>
      <c r="IK354" s="20"/>
      <c r="IL354" s="20"/>
      <c r="IM354" s="20"/>
      <c r="IN354" s="20"/>
      <c r="IO354" s="20"/>
      <c r="IP354" s="20"/>
      <c r="IQ354" s="20"/>
      <c r="IR354" s="20"/>
      <c r="IS354" s="20"/>
      <c r="IT354" s="20"/>
      <c r="IU354" s="20"/>
      <c r="IV354" s="20"/>
      <c r="IW354" s="20"/>
      <c r="IX354" s="20"/>
      <c r="IY354" s="20"/>
      <c r="IZ354" s="20"/>
    </row>
    <row r="355" spans="1:260" x14ac:dyDescent="0.2">
      <c r="A355" s="124"/>
      <c r="B355" s="104"/>
      <c r="C355" s="104"/>
      <c r="D355" s="104"/>
      <c r="E355" s="146"/>
      <c r="F355" s="86"/>
      <c r="G355" s="152"/>
      <c r="H355" s="125"/>
      <c r="I355" s="125" t="str">
        <f t="shared" si="17"/>
        <v/>
      </c>
      <c r="J355" s="125" t="str">
        <f t="shared" si="18"/>
        <v/>
      </c>
      <c r="K355" s="213"/>
      <c r="L355" s="125"/>
      <c r="M355" s="125"/>
      <c r="N355" s="125"/>
      <c r="O355" s="148"/>
      <c r="P355" s="148"/>
      <c r="Q355" s="148"/>
      <c r="R355" s="87"/>
      <c r="S355" s="149"/>
      <c r="T355" s="150"/>
      <c r="U355" s="151"/>
      <c r="V355" s="125"/>
      <c r="W355" s="125"/>
      <c r="X355" s="125"/>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20"/>
      <c r="CC355" s="20"/>
      <c r="CD355" s="20"/>
      <c r="CE355" s="20"/>
      <c r="CF355" s="20"/>
      <c r="CG355" s="20"/>
      <c r="CH355" s="20"/>
      <c r="CI355" s="20"/>
      <c r="CJ355" s="20"/>
      <c r="CK355" s="20"/>
      <c r="CL355" s="20"/>
      <c r="CM355" s="20"/>
      <c r="CN355" s="20"/>
      <c r="CO355" s="20"/>
      <c r="CP355" s="20"/>
      <c r="CQ355" s="20"/>
      <c r="CR355" s="20"/>
      <c r="CS355" s="20"/>
      <c r="CT355" s="20"/>
      <c r="CU355" s="20"/>
      <c r="CV355" s="20"/>
      <c r="CW355" s="20"/>
      <c r="CX355" s="20"/>
      <c r="CY355" s="20"/>
      <c r="CZ355" s="20"/>
      <c r="DA355" s="20"/>
      <c r="DB355" s="20"/>
      <c r="DC355" s="20"/>
      <c r="DD355" s="20"/>
      <c r="DE355" s="20"/>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c r="EF355" s="20"/>
      <c r="EG355" s="20"/>
      <c r="EH355" s="20"/>
      <c r="EI355" s="20"/>
      <c r="EJ355" s="20"/>
      <c r="EK355" s="20"/>
      <c r="EL355" s="20"/>
      <c r="EM355" s="20"/>
      <c r="EN355" s="20"/>
      <c r="EO355" s="20"/>
      <c r="EP355" s="20"/>
      <c r="EQ355" s="20"/>
      <c r="ER355" s="20"/>
      <c r="ES355" s="20"/>
      <c r="ET355" s="20"/>
      <c r="EU355" s="20"/>
      <c r="EV355" s="20"/>
      <c r="EW355" s="20"/>
      <c r="EX355" s="20"/>
      <c r="EY355" s="20"/>
      <c r="EZ355" s="20"/>
      <c r="FA355" s="20"/>
      <c r="FB355" s="20"/>
      <c r="FC355" s="20"/>
      <c r="FD355" s="20"/>
      <c r="FE355" s="20"/>
      <c r="FF355" s="20"/>
      <c r="FG355" s="20"/>
      <c r="FH355" s="20"/>
      <c r="FI355" s="20"/>
      <c r="FJ355" s="20"/>
      <c r="FK355" s="20"/>
      <c r="FL355" s="20"/>
      <c r="FM355" s="20"/>
      <c r="FN355" s="20"/>
      <c r="FO355" s="20"/>
      <c r="FP355" s="20"/>
      <c r="FQ355" s="20"/>
      <c r="FR355" s="20"/>
      <c r="FS355" s="20"/>
      <c r="FT355" s="20"/>
      <c r="FU355" s="20"/>
      <c r="FV355" s="20"/>
      <c r="FW355" s="20"/>
      <c r="FX355" s="20"/>
      <c r="FY355" s="20"/>
      <c r="FZ355" s="20"/>
      <c r="GA355" s="20"/>
      <c r="GB355" s="20"/>
      <c r="GC355" s="20"/>
      <c r="GD355" s="20"/>
      <c r="GE355" s="20"/>
      <c r="GF355" s="20"/>
      <c r="GG355" s="20"/>
      <c r="GH355" s="20"/>
      <c r="GI355" s="20"/>
      <c r="GJ355" s="20"/>
      <c r="GK355" s="20"/>
      <c r="GL355" s="20"/>
      <c r="GM355" s="20"/>
      <c r="GN355" s="20"/>
      <c r="GO355" s="20"/>
      <c r="GP355" s="20"/>
      <c r="GQ355" s="20"/>
      <c r="GR355" s="20"/>
      <c r="GS355" s="20"/>
      <c r="GT355" s="20"/>
      <c r="GU355" s="20"/>
      <c r="GV355" s="20"/>
      <c r="GW355" s="20"/>
      <c r="GX355" s="20"/>
      <c r="GY355" s="20"/>
      <c r="GZ355" s="20"/>
      <c r="HA355" s="20"/>
      <c r="HB355" s="20"/>
      <c r="HC355" s="20"/>
      <c r="HD355" s="20"/>
      <c r="HE355" s="20"/>
      <c r="HF355" s="20"/>
      <c r="HG355" s="20"/>
      <c r="HH355" s="20"/>
      <c r="HI355" s="20"/>
      <c r="HJ355" s="20"/>
      <c r="HK355" s="20"/>
      <c r="HL355" s="20"/>
      <c r="HM355" s="20"/>
      <c r="HN355" s="20"/>
      <c r="HO355" s="20"/>
      <c r="HP355" s="20"/>
      <c r="HQ355" s="20"/>
      <c r="HR355" s="20"/>
      <c r="HS355" s="20"/>
      <c r="HT355" s="20"/>
      <c r="HU355" s="20"/>
      <c r="HV355" s="20"/>
      <c r="HW355" s="20"/>
      <c r="HX355" s="20"/>
      <c r="HY355" s="20"/>
      <c r="HZ355" s="20"/>
      <c r="IA355" s="20"/>
      <c r="IB355" s="20"/>
      <c r="IC355" s="20"/>
      <c r="ID355" s="20"/>
      <c r="IE355" s="20"/>
      <c r="IF355" s="20"/>
      <c r="IG355" s="20"/>
      <c r="IH355" s="20"/>
      <c r="II355" s="20"/>
      <c r="IJ355" s="20"/>
      <c r="IK355" s="20"/>
      <c r="IL355" s="20"/>
      <c r="IM355" s="20"/>
      <c r="IN355" s="20"/>
      <c r="IO355" s="20"/>
      <c r="IP355" s="20"/>
      <c r="IQ355" s="20"/>
      <c r="IR355" s="20"/>
      <c r="IS355" s="20"/>
      <c r="IT355" s="20"/>
      <c r="IU355" s="20"/>
      <c r="IV355" s="20"/>
      <c r="IW355" s="20"/>
      <c r="IX355" s="20"/>
      <c r="IY355" s="20"/>
      <c r="IZ355" s="20"/>
    </row>
    <row r="356" spans="1:260" x14ac:dyDescent="0.2">
      <c r="A356" s="124"/>
      <c r="B356" s="103"/>
      <c r="C356" s="103"/>
      <c r="D356" s="103"/>
      <c r="E356" s="103"/>
      <c r="F356" s="84"/>
      <c r="G356" s="126"/>
      <c r="H356" s="125"/>
      <c r="I356" s="125" t="str">
        <f t="shared" si="17"/>
        <v/>
      </c>
      <c r="J356" s="125" t="str">
        <f t="shared" si="18"/>
        <v/>
      </c>
      <c r="K356" s="213"/>
      <c r="L356" s="125"/>
      <c r="M356" s="125"/>
      <c r="N356" s="125"/>
      <c r="O356" s="87"/>
      <c r="P356" s="87"/>
      <c r="Q356" s="87"/>
      <c r="R356" s="126"/>
      <c r="S356" s="125"/>
      <c r="T356" s="125"/>
      <c r="U356" s="125"/>
      <c r="V356" s="125"/>
      <c r="W356" s="125"/>
      <c r="X356" s="125"/>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c r="CC356" s="20"/>
      <c r="CD356" s="20"/>
      <c r="CE356" s="20"/>
      <c r="CF356" s="20"/>
      <c r="CG356" s="20"/>
      <c r="CH356" s="20"/>
      <c r="CI356" s="20"/>
      <c r="CJ356" s="20"/>
      <c r="CK356" s="20"/>
      <c r="CL356" s="20"/>
      <c r="CM356" s="20"/>
      <c r="CN356" s="20"/>
      <c r="CO356" s="20"/>
      <c r="CP356" s="20"/>
      <c r="CQ356" s="20"/>
      <c r="CR356" s="20"/>
      <c r="CS356" s="20"/>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c r="IU356" s="20"/>
      <c r="IV356" s="20"/>
      <c r="IW356" s="20"/>
      <c r="IX356" s="20"/>
      <c r="IY356" s="20"/>
      <c r="IZ356" s="20"/>
    </row>
    <row r="357" spans="1:260" x14ac:dyDescent="0.2">
      <c r="A357" s="124"/>
      <c r="B357" s="103"/>
      <c r="C357" s="103"/>
      <c r="D357" s="103"/>
      <c r="E357" s="103"/>
      <c r="F357" s="84"/>
      <c r="G357" s="126"/>
      <c r="H357" s="125"/>
      <c r="I357" s="125" t="str">
        <f t="shared" si="17"/>
        <v/>
      </c>
      <c r="J357" s="125" t="str">
        <f t="shared" si="18"/>
        <v/>
      </c>
      <c r="K357" s="213"/>
      <c r="L357" s="125"/>
      <c r="M357" s="125"/>
      <c r="N357" s="125"/>
      <c r="O357" s="87"/>
      <c r="P357" s="87"/>
      <c r="Q357" s="87"/>
      <c r="R357" s="126"/>
      <c r="S357" s="125"/>
      <c r="T357" s="125"/>
      <c r="U357" s="125"/>
      <c r="V357" s="125"/>
      <c r="W357" s="125"/>
      <c r="X357" s="125"/>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20"/>
      <c r="CC357" s="20"/>
      <c r="CD357" s="20"/>
      <c r="CE357" s="20"/>
      <c r="CF357" s="20"/>
      <c r="CG357" s="20"/>
      <c r="CH357" s="20"/>
      <c r="CI357" s="20"/>
      <c r="CJ357" s="20"/>
      <c r="CK357" s="20"/>
      <c r="CL357" s="20"/>
      <c r="CM357" s="20"/>
      <c r="CN357" s="20"/>
      <c r="CO357" s="20"/>
      <c r="CP357" s="20"/>
      <c r="CQ357" s="20"/>
      <c r="CR357" s="20"/>
      <c r="CS357" s="20"/>
      <c r="CT357" s="20"/>
      <c r="CU357" s="20"/>
      <c r="CV357" s="20"/>
      <c r="CW357" s="20"/>
      <c r="CX357" s="20"/>
      <c r="CY357" s="20"/>
      <c r="CZ357" s="20"/>
      <c r="DA357" s="20"/>
      <c r="DB357" s="20"/>
      <c r="DC357" s="20"/>
      <c r="DD357" s="20"/>
      <c r="DE357" s="20"/>
      <c r="DF357" s="20"/>
      <c r="DG357" s="20"/>
      <c r="DH357" s="20"/>
      <c r="DI357" s="20"/>
      <c r="DJ357" s="20"/>
      <c r="DK357" s="20"/>
      <c r="DL357" s="20"/>
      <c r="DM357" s="20"/>
      <c r="DN357" s="20"/>
      <c r="DO357" s="20"/>
      <c r="DP357" s="20"/>
      <c r="DQ357" s="20"/>
      <c r="DR357" s="20"/>
      <c r="DS357" s="20"/>
      <c r="DT357" s="20"/>
      <c r="DU357" s="20"/>
      <c r="DV357" s="20"/>
      <c r="DW357" s="20"/>
      <c r="DX357" s="20"/>
      <c r="DY357" s="20"/>
      <c r="DZ357" s="20"/>
      <c r="EA357" s="20"/>
      <c r="EB357" s="20"/>
      <c r="EC357" s="20"/>
      <c r="ED357" s="20"/>
      <c r="EE357" s="20"/>
      <c r="EF357" s="20"/>
      <c r="EG357" s="20"/>
      <c r="EH357" s="20"/>
      <c r="EI357" s="20"/>
      <c r="EJ357" s="20"/>
      <c r="EK357" s="20"/>
      <c r="EL357" s="20"/>
      <c r="EM357" s="20"/>
      <c r="EN357" s="20"/>
      <c r="EO357" s="20"/>
      <c r="EP357" s="20"/>
      <c r="EQ357" s="20"/>
      <c r="ER357" s="20"/>
      <c r="ES357" s="20"/>
      <c r="ET357" s="20"/>
      <c r="EU357" s="20"/>
      <c r="EV357" s="20"/>
      <c r="EW357" s="20"/>
      <c r="EX357" s="20"/>
      <c r="EY357" s="20"/>
      <c r="EZ357" s="20"/>
      <c r="FA357" s="20"/>
      <c r="FB357" s="20"/>
      <c r="FC357" s="20"/>
      <c r="FD357" s="20"/>
      <c r="FE357" s="20"/>
      <c r="FF357" s="20"/>
      <c r="FG357" s="20"/>
      <c r="FH357" s="20"/>
      <c r="FI357" s="20"/>
      <c r="FJ357" s="20"/>
      <c r="FK357" s="20"/>
      <c r="FL357" s="20"/>
      <c r="FM357" s="20"/>
      <c r="FN357" s="20"/>
      <c r="FO357" s="20"/>
      <c r="FP357" s="20"/>
      <c r="FQ357" s="20"/>
      <c r="FR357" s="20"/>
      <c r="FS357" s="20"/>
      <c r="FT357" s="20"/>
      <c r="FU357" s="20"/>
      <c r="FV357" s="20"/>
      <c r="FW357" s="20"/>
      <c r="FX357" s="20"/>
      <c r="FY357" s="20"/>
      <c r="FZ357" s="20"/>
      <c r="GA357" s="20"/>
      <c r="GB357" s="20"/>
      <c r="GC357" s="20"/>
      <c r="GD357" s="20"/>
      <c r="GE357" s="20"/>
      <c r="GF357" s="20"/>
      <c r="GG357" s="20"/>
      <c r="GH357" s="20"/>
      <c r="GI357" s="20"/>
      <c r="GJ357" s="20"/>
      <c r="GK357" s="20"/>
      <c r="GL357" s="20"/>
      <c r="GM357" s="20"/>
      <c r="GN357" s="20"/>
      <c r="GO357" s="20"/>
      <c r="GP357" s="20"/>
      <c r="GQ357" s="20"/>
      <c r="GR357" s="20"/>
      <c r="GS357" s="20"/>
      <c r="GT357" s="20"/>
      <c r="GU357" s="20"/>
      <c r="GV357" s="20"/>
      <c r="GW357" s="20"/>
      <c r="GX357" s="20"/>
      <c r="GY357" s="20"/>
      <c r="GZ357" s="20"/>
      <c r="HA357" s="20"/>
      <c r="HB357" s="20"/>
      <c r="HC357" s="20"/>
      <c r="HD357" s="20"/>
      <c r="HE357" s="20"/>
      <c r="HF357" s="20"/>
      <c r="HG357" s="20"/>
      <c r="HH357" s="20"/>
      <c r="HI357" s="20"/>
      <c r="HJ357" s="20"/>
      <c r="HK357" s="20"/>
      <c r="HL357" s="20"/>
      <c r="HM357" s="20"/>
      <c r="HN357" s="20"/>
      <c r="HO357" s="20"/>
      <c r="HP357" s="20"/>
      <c r="HQ357" s="20"/>
      <c r="HR357" s="20"/>
      <c r="HS357" s="20"/>
      <c r="HT357" s="20"/>
      <c r="HU357" s="20"/>
      <c r="HV357" s="20"/>
      <c r="HW357" s="20"/>
      <c r="HX357" s="20"/>
      <c r="HY357" s="20"/>
      <c r="HZ357" s="20"/>
      <c r="IA357" s="20"/>
      <c r="IB357" s="20"/>
      <c r="IC357" s="20"/>
      <c r="ID357" s="20"/>
      <c r="IE357" s="20"/>
      <c r="IF357" s="20"/>
      <c r="IG357" s="20"/>
      <c r="IH357" s="20"/>
      <c r="II357" s="20"/>
      <c r="IJ357" s="20"/>
      <c r="IK357" s="20"/>
      <c r="IL357" s="20"/>
      <c r="IM357" s="20"/>
      <c r="IN357" s="20"/>
      <c r="IO357" s="20"/>
      <c r="IP357" s="20"/>
      <c r="IQ357" s="20"/>
      <c r="IR357" s="20"/>
      <c r="IS357" s="20"/>
      <c r="IT357" s="20"/>
      <c r="IU357" s="20"/>
      <c r="IV357" s="20"/>
      <c r="IW357" s="20"/>
      <c r="IX357" s="20"/>
      <c r="IY357" s="20"/>
      <c r="IZ357" s="20"/>
    </row>
    <row r="358" spans="1:260" x14ac:dyDescent="0.2">
      <c r="A358" s="124"/>
      <c r="B358" s="104"/>
      <c r="C358" s="104"/>
      <c r="D358" s="104"/>
      <c r="E358" s="146"/>
      <c r="F358" s="86"/>
      <c r="G358" s="152"/>
      <c r="H358" s="125"/>
      <c r="I358" s="125" t="str">
        <f t="shared" si="17"/>
        <v/>
      </c>
      <c r="J358" s="125" t="str">
        <f t="shared" si="18"/>
        <v/>
      </c>
      <c r="K358" s="213"/>
      <c r="L358" s="125"/>
      <c r="M358" s="125"/>
      <c r="N358" s="125"/>
      <c r="O358" s="148"/>
      <c r="P358" s="148"/>
      <c r="Q358" s="148"/>
      <c r="R358" s="87"/>
      <c r="S358" s="149"/>
      <c r="T358" s="150"/>
      <c r="U358" s="151"/>
      <c r="V358" s="125"/>
      <c r="W358" s="125"/>
      <c r="X358" s="125"/>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c r="FD358" s="20"/>
      <c r="FE358" s="20"/>
      <c r="FF358" s="20"/>
      <c r="FG358" s="20"/>
      <c r="FH358" s="20"/>
      <c r="FI358" s="20"/>
      <c r="FJ358" s="20"/>
      <c r="FK358" s="20"/>
      <c r="FL358" s="20"/>
      <c r="FM358" s="20"/>
      <c r="FN358" s="20"/>
      <c r="FO358" s="20"/>
      <c r="FP358" s="20"/>
      <c r="FQ358" s="20"/>
      <c r="FR358" s="20"/>
      <c r="FS358" s="20"/>
      <c r="FT358" s="20"/>
      <c r="FU358" s="20"/>
      <c r="FV358" s="20"/>
      <c r="FW358" s="20"/>
      <c r="FX358" s="20"/>
      <c r="FY358" s="20"/>
      <c r="FZ358" s="20"/>
      <c r="GA358" s="20"/>
      <c r="GB358" s="20"/>
      <c r="GC358" s="20"/>
      <c r="GD358" s="20"/>
      <c r="GE358" s="20"/>
      <c r="GF358" s="20"/>
      <c r="GG358" s="20"/>
      <c r="GH358" s="20"/>
      <c r="GI358" s="20"/>
      <c r="GJ358" s="20"/>
      <c r="GK358" s="20"/>
      <c r="GL358" s="20"/>
      <c r="GM358" s="20"/>
      <c r="GN358" s="20"/>
      <c r="GO358" s="20"/>
      <c r="GP358" s="20"/>
      <c r="GQ358" s="20"/>
      <c r="GR358" s="20"/>
      <c r="GS358" s="20"/>
      <c r="GT358" s="20"/>
      <c r="GU358" s="20"/>
      <c r="GV358" s="20"/>
      <c r="GW358" s="20"/>
      <c r="GX358" s="20"/>
      <c r="GY358" s="20"/>
      <c r="GZ358" s="20"/>
      <c r="HA358" s="20"/>
      <c r="HB358" s="20"/>
      <c r="HC358" s="20"/>
      <c r="HD358" s="20"/>
      <c r="HE358" s="20"/>
      <c r="HF358" s="20"/>
      <c r="HG358" s="20"/>
      <c r="HH358" s="20"/>
      <c r="HI358" s="20"/>
      <c r="HJ358" s="20"/>
      <c r="HK358" s="20"/>
      <c r="HL358" s="20"/>
      <c r="HM358" s="20"/>
      <c r="HN358" s="20"/>
      <c r="HO358" s="20"/>
      <c r="HP358" s="20"/>
      <c r="HQ358" s="20"/>
      <c r="HR358" s="20"/>
      <c r="HS358" s="20"/>
      <c r="HT358" s="20"/>
      <c r="HU358" s="20"/>
      <c r="HV358" s="20"/>
      <c r="HW358" s="20"/>
      <c r="HX358" s="20"/>
      <c r="HY358" s="20"/>
      <c r="HZ358" s="20"/>
      <c r="IA358" s="20"/>
      <c r="IB358" s="20"/>
      <c r="IC358" s="20"/>
      <c r="ID358" s="20"/>
      <c r="IE358" s="20"/>
      <c r="IF358" s="20"/>
      <c r="IG358" s="20"/>
      <c r="IH358" s="20"/>
      <c r="II358" s="20"/>
      <c r="IJ358" s="20"/>
      <c r="IK358" s="20"/>
      <c r="IL358" s="20"/>
      <c r="IM358" s="20"/>
      <c r="IN358" s="20"/>
      <c r="IO358" s="20"/>
      <c r="IP358" s="20"/>
      <c r="IQ358" s="20"/>
      <c r="IR358" s="20"/>
      <c r="IS358" s="20"/>
      <c r="IT358" s="20"/>
      <c r="IU358" s="20"/>
      <c r="IV358" s="20"/>
      <c r="IW358" s="20"/>
      <c r="IX358" s="20"/>
      <c r="IY358" s="20"/>
      <c r="IZ358" s="20"/>
    </row>
    <row r="359" spans="1:260" x14ac:dyDescent="0.2">
      <c r="A359" s="124"/>
      <c r="B359" s="104"/>
      <c r="C359" s="104"/>
      <c r="D359" s="104"/>
      <c r="E359" s="146"/>
      <c r="F359" s="86"/>
      <c r="G359" s="147"/>
      <c r="H359" s="125"/>
      <c r="I359" s="125" t="str">
        <f t="shared" si="17"/>
        <v/>
      </c>
      <c r="J359" s="125" t="str">
        <f t="shared" si="18"/>
        <v/>
      </c>
      <c r="K359" s="213"/>
      <c r="L359" s="125"/>
      <c r="M359" s="125"/>
      <c r="N359" s="125"/>
      <c r="O359" s="148"/>
      <c r="P359" s="148"/>
      <c r="Q359" s="148"/>
      <c r="R359" s="87"/>
      <c r="S359" s="149"/>
      <c r="T359" s="150"/>
      <c r="U359" s="151"/>
      <c r="V359" s="125"/>
      <c r="W359" s="125"/>
      <c r="X359" s="125"/>
    </row>
    <row r="360" spans="1:260" x14ac:dyDescent="0.2">
      <c r="A360" s="124"/>
      <c r="B360" s="104"/>
      <c r="C360" s="104"/>
      <c r="D360" s="104"/>
      <c r="E360" s="146"/>
      <c r="F360" s="86"/>
      <c r="G360" s="147"/>
      <c r="H360" s="125"/>
      <c r="I360" s="125" t="str">
        <f t="shared" si="17"/>
        <v/>
      </c>
      <c r="J360" s="125" t="str">
        <f t="shared" si="18"/>
        <v/>
      </c>
      <c r="K360" s="213"/>
      <c r="L360" s="125"/>
      <c r="M360" s="125"/>
      <c r="N360" s="125"/>
      <c r="O360" s="148"/>
      <c r="P360" s="148"/>
      <c r="Q360" s="148"/>
      <c r="R360" s="87"/>
      <c r="S360" s="149"/>
      <c r="T360" s="150"/>
      <c r="U360" s="151"/>
      <c r="V360" s="125"/>
      <c r="W360" s="125"/>
      <c r="X360" s="125"/>
    </row>
    <row r="361" spans="1:260" x14ac:dyDescent="0.2">
      <c r="A361" s="124"/>
      <c r="B361" s="103"/>
      <c r="C361" s="103"/>
      <c r="D361" s="103"/>
      <c r="E361" s="103"/>
      <c r="F361" s="84"/>
      <c r="G361" s="85"/>
      <c r="H361" s="125"/>
      <c r="I361" s="125" t="str">
        <f t="shared" si="17"/>
        <v/>
      </c>
      <c r="J361" s="125" t="str">
        <f t="shared" si="18"/>
        <v/>
      </c>
      <c r="K361" s="213"/>
      <c r="L361" s="125"/>
      <c r="M361" s="125"/>
      <c r="N361" s="125"/>
      <c r="O361" s="87"/>
      <c r="P361" s="87"/>
      <c r="Q361" s="87"/>
      <c r="R361" s="126"/>
      <c r="S361" s="125"/>
      <c r="T361" s="125"/>
      <c r="U361" s="125"/>
      <c r="V361" s="125"/>
      <c r="W361" s="125"/>
      <c r="X361" s="125"/>
    </row>
    <row r="362" spans="1:260" x14ac:dyDescent="0.2">
      <c r="A362" s="124"/>
      <c r="B362" s="103"/>
      <c r="C362" s="103"/>
      <c r="D362" s="103"/>
      <c r="E362" s="103"/>
      <c r="F362" s="84"/>
      <c r="G362" s="85"/>
      <c r="H362" s="125"/>
      <c r="I362" s="125" t="str">
        <f t="shared" si="17"/>
        <v/>
      </c>
      <c r="J362" s="125" t="str">
        <f t="shared" si="18"/>
        <v/>
      </c>
      <c r="K362" s="213"/>
      <c r="L362" s="125"/>
      <c r="M362" s="125"/>
      <c r="N362" s="125"/>
      <c r="O362" s="87"/>
      <c r="P362" s="87"/>
      <c r="Q362" s="87"/>
      <c r="R362" s="126"/>
      <c r="S362" s="125"/>
      <c r="T362" s="125"/>
      <c r="U362" s="125"/>
      <c r="V362" s="125"/>
      <c r="W362" s="125"/>
      <c r="X362" s="125"/>
    </row>
    <row r="363" spans="1:260" x14ac:dyDescent="0.2">
      <c r="A363" s="124"/>
      <c r="B363" s="106"/>
      <c r="C363" s="106"/>
      <c r="D363" s="106"/>
      <c r="E363" s="103"/>
      <c r="F363" s="84"/>
      <c r="G363" s="126"/>
      <c r="H363" s="125"/>
      <c r="I363" s="125" t="str">
        <f t="shared" si="17"/>
        <v/>
      </c>
      <c r="J363" s="125" t="str">
        <f t="shared" si="18"/>
        <v/>
      </c>
      <c r="K363" s="213"/>
      <c r="L363" s="125"/>
      <c r="M363" s="125"/>
      <c r="N363" s="125"/>
      <c r="O363" s="87"/>
      <c r="P363" s="87"/>
      <c r="Q363" s="126"/>
      <c r="R363" s="130"/>
      <c r="S363" s="131"/>
      <c r="T363" s="125"/>
      <c r="U363" s="125"/>
      <c r="V363" s="125"/>
      <c r="W363" s="125"/>
      <c r="X363" s="125"/>
    </row>
    <row r="364" spans="1:260" x14ac:dyDescent="0.2">
      <c r="A364" s="124"/>
      <c r="B364" s="103"/>
      <c r="C364" s="103"/>
      <c r="D364" s="103"/>
      <c r="E364" s="103"/>
      <c r="F364" s="84"/>
      <c r="G364" s="126"/>
      <c r="H364" s="125"/>
      <c r="I364" s="125" t="str">
        <f t="shared" si="17"/>
        <v/>
      </c>
      <c r="J364" s="125" t="str">
        <f t="shared" si="18"/>
        <v/>
      </c>
      <c r="K364" s="213"/>
      <c r="L364" s="125"/>
      <c r="M364" s="125"/>
      <c r="N364" s="125"/>
      <c r="O364" s="87"/>
      <c r="P364" s="87"/>
      <c r="Q364" s="87"/>
      <c r="R364" s="126"/>
      <c r="S364" s="125"/>
      <c r="T364" s="125"/>
      <c r="U364" s="125"/>
      <c r="V364" s="125"/>
      <c r="W364" s="125"/>
      <c r="X364" s="125"/>
    </row>
    <row r="365" spans="1:260" x14ac:dyDescent="0.2">
      <c r="A365" s="124"/>
      <c r="B365" s="103"/>
      <c r="C365" s="103"/>
      <c r="D365" s="103"/>
      <c r="E365" s="103"/>
      <c r="F365" s="84"/>
      <c r="G365" s="126"/>
      <c r="H365" s="125"/>
      <c r="I365" s="125" t="str">
        <f t="shared" si="17"/>
        <v/>
      </c>
      <c r="J365" s="125" t="str">
        <f t="shared" si="18"/>
        <v/>
      </c>
      <c r="K365" s="213"/>
      <c r="L365" s="125"/>
      <c r="M365" s="125"/>
      <c r="N365" s="125"/>
      <c r="O365" s="87"/>
      <c r="P365" s="87"/>
      <c r="Q365" s="87"/>
      <c r="R365" s="126"/>
      <c r="S365" s="125"/>
      <c r="T365" s="125"/>
      <c r="U365" s="125"/>
      <c r="V365" s="125"/>
      <c r="W365" s="125"/>
      <c r="X365" s="125"/>
    </row>
    <row r="366" spans="1:260" x14ac:dyDescent="0.2">
      <c r="A366" s="124"/>
      <c r="B366" s="103"/>
      <c r="C366" s="103"/>
      <c r="D366" s="103"/>
      <c r="E366" s="103"/>
      <c r="F366" s="84"/>
      <c r="G366" s="126"/>
      <c r="H366" s="125"/>
      <c r="I366" s="125" t="str">
        <f t="shared" si="17"/>
        <v/>
      </c>
      <c r="J366" s="125" t="str">
        <f t="shared" si="18"/>
        <v/>
      </c>
      <c r="K366" s="213"/>
      <c r="L366" s="125"/>
      <c r="M366" s="125"/>
      <c r="N366" s="125"/>
      <c r="O366" s="87"/>
      <c r="P366" s="87"/>
      <c r="Q366" s="87"/>
      <c r="R366" s="126"/>
      <c r="S366" s="125"/>
      <c r="T366" s="125"/>
      <c r="U366" s="125"/>
      <c r="V366" s="125"/>
      <c r="W366" s="125"/>
      <c r="X366" s="125"/>
    </row>
    <row r="367" spans="1:260" x14ac:dyDescent="0.2">
      <c r="A367" s="124"/>
      <c r="B367" s="103"/>
      <c r="C367" s="103"/>
      <c r="D367" s="103"/>
      <c r="E367" s="103"/>
      <c r="F367" s="84"/>
      <c r="G367" s="126"/>
      <c r="H367" s="125"/>
      <c r="I367" s="125" t="str">
        <f t="shared" si="17"/>
        <v/>
      </c>
      <c r="J367" s="125" t="str">
        <f t="shared" si="18"/>
        <v/>
      </c>
      <c r="K367" s="213"/>
      <c r="L367" s="125"/>
      <c r="M367" s="125"/>
      <c r="N367" s="125"/>
      <c r="O367" s="87"/>
      <c r="P367" s="87"/>
      <c r="Q367" s="87"/>
      <c r="R367" s="126"/>
      <c r="S367" s="125"/>
      <c r="T367" s="125"/>
      <c r="U367" s="125"/>
      <c r="V367" s="125"/>
      <c r="W367" s="125"/>
      <c r="X367" s="125"/>
    </row>
    <row r="368" spans="1:260" s="20" customFormat="1" x14ac:dyDescent="0.2">
      <c r="A368" s="124"/>
      <c r="B368" s="103"/>
      <c r="C368" s="103"/>
      <c r="D368" s="103"/>
      <c r="E368" s="103"/>
      <c r="F368" s="84"/>
      <c r="G368" s="85"/>
      <c r="H368" s="125"/>
      <c r="I368" s="125" t="str">
        <f t="shared" si="17"/>
        <v/>
      </c>
      <c r="J368" s="125" t="str">
        <f t="shared" si="18"/>
        <v/>
      </c>
      <c r="K368" s="213"/>
      <c r="L368" s="125"/>
      <c r="M368" s="125"/>
      <c r="N368" s="125"/>
      <c r="O368" s="87"/>
      <c r="P368" s="87"/>
      <c r="Q368" s="87"/>
      <c r="R368" s="126"/>
      <c r="S368" s="125"/>
      <c r="T368" s="125"/>
      <c r="U368" s="125"/>
      <c r="V368" s="125"/>
      <c r="W368" s="125"/>
      <c r="X368" s="125"/>
      <c r="Y368" s="128"/>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5"/>
      <c r="DD368" s="115"/>
      <c r="DE368" s="115"/>
      <c r="DF368" s="115"/>
      <c r="DG368" s="115"/>
      <c r="DH368" s="115"/>
      <c r="DI368" s="115"/>
      <c r="DJ368" s="115"/>
      <c r="DK368" s="115"/>
      <c r="DL368" s="115"/>
      <c r="DM368" s="115"/>
      <c r="DN368" s="115"/>
      <c r="DO368" s="115"/>
      <c r="DP368" s="115"/>
      <c r="DQ368" s="115"/>
      <c r="DR368" s="115"/>
      <c r="DS368" s="115"/>
      <c r="DT368" s="115"/>
      <c r="DU368" s="115"/>
      <c r="DV368" s="115"/>
      <c r="DW368" s="115"/>
      <c r="DX368" s="115"/>
      <c r="DY368" s="115"/>
      <c r="DZ368" s="115"/>
      <c r="EA368" s="115"/>
      <c r="EB368" s="115"/>
      <c r="EC368" s="115"/>
      <c r="ED368" s="115"/>
      <c r="EE368" s="115"/>
      <c r="EF368" s="115"/>
      <c r="EG368" s="115"/>
      <c r="EH368" s="115"/>
      <c r="EI368" s="115"/>
      <c r="EJ368" s="115"/>
      <c r="EK368" s="115"/>
      <c r="EL368" s="115"/>
      <c r="EM368" s="115"/>
      <c r="EN368" s="115"/>
      <c r="EO368" s="115"/>
      <c r="EP368" s="115"/>
      <c r="EQ368" s="115"/>
      <c r="ER368" s="115"/>
      <c r="ES368" s="115"/>
      <c r="ET368" s="115"/>
      <c r="EU368" s="115"/>
      <c r="EV368" s="115"/>
      <c r="EW368" s="115"/>
      <c r="EX368" s="115"/>
      <c r="EY368" s="115"/>
      <c r="EZ368" s="115"/>
      <c r="FA368" s="115"/>
      <c r="FB368" s="115"/>
      <c r="FC368" s="115"/>
      <c r="FD368" s="115"/>
      <c r="FE368" s="115"/>
      <c r="FF368" s="115"/>
      <c r="FG368" s="115"/>
      <c r="FH368" s="115"/>
      <c r="FI368" s="115"/>
      <c r="FJ368" s="115"/>
      <c r="FK368" s="115"/>
      <c r="FL368" s="115"/>
      <c r="FM368" s="115"/>
      <c r="FN368" s="115"/>
      <c r="FO368" s="115"/>
      <c r="FP368" s="115"/>
      <c r="FQ368" s="115"/>
      <c r="FR368" s="115"/>
      <c r="FS368" s="115"/>
      <c r="FT368" s="115"/>
      <c r="FU368" s="115"/>
      <c r="FV368" s="115"/>
      <c r="FW368" s="115"/>
      <c r="FX368" s="115"/>
      <c r="FY368" s="115"/>
      <c r="FZ368" s="115"/>
      <c r="GA368" s="115"/>
      <c r="GB368" s="115"/>
      <c r="GC368" s="115"/>
      <c r="GD368" s="115"/>
      <c r="GE368" s="115"/>
      <c r="GF368" s="115"/>
      <c r="GG368" s="115"/>
      <c r="GH368" s="115"/>
      <c r="GI368" s="115"/>
      <c r="GJ368" s="115"/>
      <c r="GK368" s="115"/>
      <c r="GL368" s="115"/>
      <c r="GM368" s="115"/>
      <c r="GN368" s="115"/>
      <c r="GO368" s="115"/>
      <c r="GP368" s="115"/>
      <c r="GQ368" s="115"/>
      <c r="GR368" s="115"/>
      <c r="GS368" s="115"/>
      <c r="GT368" s="115"/>
      <c r="GU368" s="115"/>
      <c r="GV368" s="115"/>
      <c r="GW368" s="115"/>
      <c r="GX368" s="115"/>
      <c r="GY368" s="115"/>
      <c r="GZ368" s="115"/>
      <c r="HA368" s="115"/>
      <c r="HB368" s="115"/>
      <c r="HC368" s="115"/>
      <c r="HD368" s="115"/>
      <c r="HE368" s="115"/>
      <c r="HF368" s="115"/>
      <c r="HG368" s="115"/>
      <c r="HH368" s="115"/>
      <c r="HI368" s="115"/>
      <c r="HJ368" s="115"/>
      <c r="HK368" s="115"/>
      <c r="HL368" s="115"/>
      <c r="HM368" s="115"/>
      <c r="HN368" s="115"/>
      <c r="HO368" s="115"/>
      <c r="HP368" s="115"/>
      <c r="HQ368" s="115"/>
      <c r="HR368" s="115"/>
      <c r="HS368" s="115"/>
      <c r="HT368" s="115"/>
      <c r="HU368" s="115"/>
      <c r="HV368" s="115"/>
      <c r="HW368" s="115"/>
      <c r="HX368" s="115"/>
      <c r="HY368" s="115"/>
      <c r="HZ368" s="115"/>
      <c r="IA368" s="115"/>
      <c r="IB368" s="115"/>
      <c r="IC368" s="115"/>
      <c r="ID368" s="115"/>
      <c r="IE368" s="115"/>
      <c r="IF368" s="115"/>
      <c r="IG368" s="115"/>
      <c r="IH368" s="115"/>
      <c r="II368" s="115"/>
      <c r="IJ368" s="115"/>
      <c r="IK368" s="115"/>
      <c r="IL368" s="115"/>
      <c r="IM368" s="115"/>
      <c r="IN368" s="115"/>
      <c r="IO368" s="115"/>
      <c r="IP368" s="115"/>
      <c r="IQ368" s="115"/>
      <c r="IR368" s="115"/>
      <c r="IS368" s="115"/>
      <c r="IT368" s="115"/>
      <c r="IU368" s="115"/>
      <c r="IV368" s="115"/>
      <c r="IW368" s="115"/>
      <c r="IX368" s="115"/>
      <c r="IY368" s="115"/>
      <c r="IZ368" s="115"/>
    </row>
    <row r="369" spans="1:260" s="20" customFormat="1" x14ac:dyDescent="0.2">
      <c r="A369" s="124"/>
      <c r="B369" s="104"/>
      <c r="C369" s="104"/>
      <c r="D369" s="104"/>
      <c r="E369" s="146"/>
      <c r="F369" s="86"/>
      <c r="G369" s="147"/>
      <c r="H369" s="125"/>
      <c r="I369" s="125" t="str">
        <f t="shared" si="17"/>
        <v/>
      </c>
      <c r="J369" s="125" t="str">
        <f t="shared" si="18"/>
        <v/>
      </c>
      <c r="K369" s="213"/>
      <c r="L369" s="125"/>
      <c r="M369" s="125"/>
      <c r="N369" s="125"/>
      <c r="O369" s="148"/>
      <c r="P369" s="148"/>
      <c r="Q369" s="148"/>
      <c r="R369" s="87"/>
      <c r="S369" s="149"/>
      <c r="T369" s="150"/>
      <c r="U369" s="151"/>
      <c r="V369" s="125"/>
      <c r="W369" s="125"/>
      <c r="X369" s="125"/>
      <c r="Y369" s="128"/>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c r="DH369" s="115"/>
      <c r="DI369" s="115"/>
      <c r="DJ369" s="115"/>
      <c r="DK369" s="115"/>
      <c r="DL369" s="115"/>
      <c r="DM369" s="115"/>
      <c r="DN369" s="115"/>
      <c r="DO369" s="115"/>
      <c r="DP369" s="115"/>
      <c r="DQ369" s="115"/>
      <c r="DR369" s="115"/>
      <c r="DS369" s="115"/>
      <c r="DT369" s="115"/>
      <c r="DU369" s="115"/>
      <c r="DV369" s="115"/>
      <c r="DW369" s="115"/>
      <c r="DX369" s="115"/>
      <c r="DY369" s="115"/>
      <c r="DZ369" s="115"/>
      <c r="EA369" s="115"/>
      <c r="EB369" s="115"/>
      <c r="EC369" s="115"/>
      <c r="ED369" s="115"/>
      <c r="EE369" s="115"/>
      <c r="EF369" s="115"/>
      <c r="EG369" s="115"/>
      <c r="EH369" s="115"/>
      <c r="EI369" s="115"/>
      <c r="EJ369" s="115"/>
      <c r="EK369" s="115"/>
      <c r="EL369" s="115"/>
      <c r="EM369" s="115"/>
      <c r="EN369" s="115"/>
      <c r="EO369" s="115"/>
      <c r="EP369" s="115"/>
      <c r="EQ369" s="115"/>
      <c r="ER369" s="115"/>
      <c r="ES369" s="115"/>
      <c r="ET369" s="115"/>
      <c r="EU369" s="115"/>
      <c r="EV369" s="115"/>
      <c r="EW369" s="115"/>
      <c r="EX369" s="115"/>
      <c r="EY369" s="115"/>
      <c r="EZ369" s="115"/>
      <c r="FA369" s="115"/>
      <c r="FB369" s="115"/>
      <c r="FC369" s="115"/>
      <c r="FD369" s="115"/>
      <c r="FE369" s="115"/>
      <c r="FF369" s="115"/>
      <c r="FG369" s="115"/>
      <c r="FH369" s="115"/>
      <c r="FI369" s="115"/>
      <c r="FJ369" s="115"/>
      <c r="FK369" s="115"/>
      <c r="FL369" s="115"/>
      <c r="FM369" s="115"/>
      <c r="FN369" s="115"/>
      <c r="FO369" s="115"/>
      <c r="FP369" s="115"/>
      <c r="FQ369" s="115"/>
      <c r="FR369" s="115"/>
      <c r="FS369" s="115"/>
      <c r="FT369" s="115"/>
      <c r="FU369" s="115"/>
      <c r="FV369" s="115"/>
      <c r="FW369" s="115"/>
      <c r="FX369" s="115"/>
      <c r="FY369" s="115"/>
      <c r="FZ369" s="115"/>
      <c r="GA369" s="115"/>
      <c r="GB369" s="115"/>
      <c r="GC369" s="115"/>
      <c r="GD369" s="115"/>
      <c r="GE369" s="115"/>
      <c r="GF369" s="115"/>
      <c r="GG369" s="115"/>
      <c r="GH369" s="115"/>
      <c r="GI369" s="115"/>
      <c r="GJ369" s="115"/>
      <c r="GK369" s="115"/>
      <c r="GL369" s="115"/>
      <c r="GM369" s="115"/>
      <c r="GN369" s="115"/>
      <c r="GO369" s="115"/>
      <c r="GP369" s="115"/>
      <c r="GQ369" s="115"/>
      <c r="GR369" s="115"/>
      <c r="GS369" s="115"/>
      <c r="GT369" s="115"/>
      <c r="GU369" s="115"/>
      <c r="GV369" s="115"/>
      <c r="GW369" s="115"/>
      <c r="GX369" s="115"/>
      <c r="GY369" s="115"/>
      <c r="GZ369" s="115"/>
      <c r="HA369" s="115"/>
      <c r="HB369" s="115"/>
      <c r="HC369" s="115"/>
      <c r="HD369" s="115"/>
      <c r="HE369" s="115"/>
      <c r="HF369" s="115"/>
      <c r="HG369" s="115"/>
      <c r="HH369" s="115"/>
      <c r="HI369" s="115"/>
      <c r="HJ369" s="115"/>
      <c r="HK369" s="115"/>
      <c r="HL369" s="115"/>
      <c r="HM369" s="115"/>
      <c r="HN369" s="115"/>
      <c r="HO369" s="115"/>
      <c r="HP369" s="115"/>
      <c r="HQ369" s="115"/>
      <c r="HR369" s="115"/>
      <c r="HS369" s="115"/>
      <c r="HT369" s="115"/>
      <c r="HU369" s="115"/>
      <c r="HV369" s="115"/>
      <c r="HW369" s="115"/>
      <c r="HX369" s="115"/>
      <c r="HY369" s="115"/>
      <c r="HZ369" s="115"/>
      <c r="IA369" s="115"/>
      <c r="IB369" s="115"/>
      <c r="IC369" s="115"/>
      <c r="ID369" s="115"/>
      <c r="IE369" s="115"/>
      <c r="IF369" s="115"/>
      <c r="IG369" s="115"/>
      <c r="IH369" s="115"/>
      <c r="II369" s="115"/>
      <c r="IJ369" s="115"/>
      <c r="IK369" s="115"/>
      <c r="IL369" s="115"/>
      <c r="IM369" s="115"/>
      <c r="IN369" s="115"/>
      <c r="IO369" s="115"/>
      <c r="IP369" s="115"/>
      <c r="IQ369" s="115"/>
      <c r="IR369" s="115"/>
      <c r="IS369" s="115"/>
      <c r="IT369" s="115"/>
      <c r="IU369" s="115"/>
      <c r="IV369" s="115"/>
      <c r="IW369" s="115"/>
      <c r="IX369" s="115"/>
      <c r="IY369" s="115"/>
      <c r="IZ369" s="115"/>
    </row>
    <row r="370" spans="1:260" s="20" customFormat="1" x14ac:dyDescent="0.2">
      <c r="A370" s="124"/>
      <c r="B370" s="104"/>
      <c r="C370" s="104"/>
      <c r="D370" s="104"/>
      <c r="E370" s="146"/>
      <c r="F370" s="86"/>
      <c r="G370" s="147"/>
      <c r="H370" s="125"/>
      <c r="I370" s="125" t="str">
        <f t="shared" si="17"/>
        <v/>
      </c>
      <c r="J370" s="125" t="str">
        <f t="shared" si="18"/>
        <v/>
      </c>
      <c r="K370" s="213"/>
      <c r="L370" s="125"/>
      <c r="M370" s="125"/>
      <c r="N370" s="125"/>
      <c r="O370" s="148"/>
      <c r="P370" s="148"/>
      <c r="Q370" s="148"/>
      <c r="R370" s="87"/>
      <c r="S370" s="149"/>
      <c r="T370" s="150"/>
      <c r="U370" s="151"/>
      <c r="V370" s="125"/>
      <c r="W370" s="125"/>
      <c r="X370" s="125"/>
      <c r="Y370" s="128"/>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5"/>
      <c r="DD370" s="115"/>
      <c r="DE370" s="115"/>
      <c r="DF370" s="115"/>
      <c r="DG370" s="115"/>
      <c r="DH370" s="115"/>
      <c r="DI370" s="115"/>
      <c r="DJ370" s="115"/>
      <c r="DK370" s="115"/>
      <c r="DL370" s="115"/>
      <c r="DM370" s="115"/>
      <c r="DN370" s="115"/>
      <c r="DO370" s="115"/>
      <c r="DP370" s="115"/>
      <c r="DQ370" s="115"/>
      <c r="DR370" s="115"/>
      <c r="DS370" s="115"/>
      <c r="DT370" s="115"/>
      <c r="DU370" s="115"/>
      <c r="DV370" s="115"/>
      <c r="DW370" s="115"/>
      <c r="DX370" s="115"/>
      <c r="DY370" s="115"/>
      <c r="DZ370" s="115"/>
      <c r="EA370" s="115"/>
      <c r="EB370" s="115"/>
      <c r="EC370" s="115"/>
      <c r="ED370" s="115"/>
      <c r="EE370" s="115"/>
      <c r="EF370" s="115"/>
      <c r="EG370" s="115"/>
      <c r="EH370" s="115"/>
      <c r="EI370" s="115"/>
      <c r="EJ370" s="115"/>
      <c r="EK370" s="115"/>
      <c r="EL370" s="115"/>
      <c r="EM370" s="115"/>
      <c r="EN370" s="115"/>
      <c r="EO370" s="115"/>
      <c r="EP370" s="115"/>
      <c r="EQ370" s="115"/>
      <c r="ER370" s="115"/>
      <c r="ES370" s="115"/>
      <c r="ET370" s="115"/>
      <c r="EU370" s="115"/>
      <c r="EV370" s="115"/>
      <c r="EW370" s="115"/>
      <c r="EX370" s="115"/>
      <c r="EY370" s="115"/>
      <c r="EZ370" s="115"/>
      <c r="FA370" s="115"/>
      <c r="FB370" s="115"/>
      <c r="FC370" s="115"/>
      <c r="FD370" s="115"/>
      <c r="FE370" s="115"/>
      <c r="FF370" s="115"/>
      <c r="FG370" s="115"/>
      <c r="FH370" s="115"/>
      <c r="FI370" s="115"/>
      <c r="FJ370" s="115"/>
      <c r="FK370" s="115"/>
      <c r="FL370" s="115"/>
      <c r="FM370" s="115"/>
      <c r="FN370" s="115"/>
      <c r="FO370" s="115"/>
      <c r="FP370" s="115"/>
      <c r="FQ370" s="115"/>
      <c r="FR370" s="115"/>
      <c r="FS370" s="115"/>
      <c r="FT370" s="115"/>
      <c r="FU370" s="115"/>
      <c r="FV370" s="115"/>
      <c r="FW370" s="115"/>
      <c r="FX370" s="115"/>
      <c r="FY370" s="115"/>
      <c r="FZ370" s="115"/>
      <c r="GA370" s="115"/>
      <c r="GB370" s="115"/>
      <c r="GC370" s="115"/>
      <c r="GD370" s="115"/>
      <c r="GE370" s="115"/>
      <c r="GF370" s="115"/>
      <c r="GG370" s="115"/>
      <c r="GH370" s="115"/>
      <c r="GI370" s="115"/>
      <c r="GJ370" s="115"/>
      <c r="GK370" s="115"/>
      <c r="GL370" s="115"/>
      <c r="GM370" s="115"/>
      <c r="GN370" s="115"/>
      <c r="GO370" s="115"/>
      <c r="GP370" s="115"/>
      <c r="GQ370" s="115"/>
      <c r="GR370" s="115"/>
      <c r="GS370" s="115"/>
      <c r="GT370" s="115"/>
      <c r="GU370" s="115"/>
      <c r="GV370" s="115"/>
      <c r="GW370" s="115"/>
      <c r="GX370" s="115"/>
      <c r="GY370" s="115"/>
      <c r="GZ370" s="115"/>
      <c r="HA370" s="115"/>
      <c r="HB370" s="115"/>
      <c r="HC370" s="115"/>
      <c r="HD370" s="115"/>
      <c r="HE370" s="115"/>
      <c r="HF370" s="115"/>
      <c r="HG370" s="115"/>
      <c r="HH370" s="115"/>
      <c r="HI370" s="115"/>
      <c r="HJ370" s="115"/>
      <c r="HK370" s="115"/>
      <c r="HL370" s="115"/>
      <c r="HM370" s="115"/>
      <c r="HN370" s="115"/>
      <c r="HO370" s="115"/>
      <c r="HP370" s="115"/>
      <c r="HQ370" s="115"/>
      <c r="HR370" s="115"/>
      <c r="HS370" s="115"/>
      <c r="HT370" s="115"/>
      <c r="HU370" s="115"/>
      <c r="HV370" s="115"/>
      <c r="HW370" s="115"/>
      <c r="HX370" s="115"/>
      <c r="HY370" s="115"/>
      <c r="HZ370" s="115"/>
      <c r="IA370" s="115"/>
      <c r="IB370" s="115"/>
      <c r="IC370" s="115"/>
      <c r="ID370" s="115"/>
      <c r="IE370" s="115"/>
      <c r="IF370" s="115"/>
      <c r="IG370" s="115"/>
      <c r="IH370" s="115"/>
      <c r="II370" s="115"/>
      <c r="IJ370" s="115"/>
      <c r="IK370" s="115"/>
      <c r="IL370" s="115"/>
      <c r="IM370" s="115"/>
      <c r="IN370" s="115"/>
      <c r="IO370" s="115"/>
      <c r="IP370" s="115"/>
      <c r="IQ370" s="115"/>
      <c r="IR370" s="115"/>
      <c r="IS370" s="115"/>
      <c r="IT370" s="115"/>
      <c r="IU370" s="115"/>
      <c r="IV370" s="115"/>
      <c r="IW370" s="115"/>
      <c r="IX370" s="115"/>
      <c r="IY370" s="115"/>
      <c r="IZ370" s="115"/>
    </row>
    <row r="371" spans="1:260" s="20" customFormat="1" x14ac:dyDescent="0.2">
      <c r="A371" s="124"/>
      <c r="B371" s="103"/>
      <c r="C371" s="103"/>
      <c r="D371" s="103"/>
      <c r="E371" s="103"/>
      <c r="F371" s="84"/>
      <c r="G371" s="85"/>
      <c r="H371" s="125"/>
      <c r="I371" s="125" t="str">
        <f t="shared" si="17"/>
        <v/>
      </c>
      <c r="J371" s="125" t="str">
        <f t="shared" si="18"/>
        <v/>
      </c>
      <c r="K371" s="213"/>
      <c r="L371" s="125"/>
      <c r="M371" s="125"/>
      <c r="N371" s="125"/>
      <c r="O371" s="87"/>
      <c r="P371" s="87"/>
      <c r="Q371" s="87"/>
      <c r="R371" s="126"/>
      <c r="S371" s="125"/>
      <c r="T371" s="125"/>
      <c r="U371" s="125"/>
      <c r="V371" s="125"/>
      <c r="W371" s="125"/>
      <c r="X371" s="125"/>
      <c r="Y371" s="128"/>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c r="DH371" s="115"/>
      <c r="DI371" s="115"/>
      <c r="DJ371" s="115"/>
      <c r="DK371" s="115"/>
      <c r="DL371" s="115"/>
      <c r="DM371" s="115"/>
      <c r="DN371" s="115"/>
      <c r="DO371" s="115"/>
      <c r="DP371" s="115"/>
      <c r="DQ371" s="115"/>
      <c r="DR371" s="115"/>
      <c r="DS371" s="115"/>
      <c r="DT371" s="115"/>
      <c r="DU371" s="115"/>
      <c r="DV371" s="115"/>
      <c r="DW371" s="115"/>
      <c r="DX371" s="115"/>
      <c r="DY371" s="115"/>
      <c r="DZ371" s="115"/>
      <c r="EA371" s="115"/>
      <c r="EB371" s="115"/>
      <c r="EC371" s="115"/>
      <c r="ED371" s="115"/>
      <c r="EE371" s="115"/>
      <c r="EF371" s="115"/>
      <c r="EG371" s="115"/>
      <c r="EH371" s="115"/>
      <c r="EI371" s="115"/>
      <c r="EJ371" s="115"/>
      <c r="EK371" s="115"/>
      <c r="EL371" s="115"/>
      <c r="EM371" s="115"/>
      <c r="EN371" s="115"/>
      <c r="EO371" s="115"/>
      <c r="EP371" s="115"/>
      <c r="EQ371" s="115"/>
      <c r="ER371" s="115"/>
      <c r="ES371" s="115"/>
      <c r="ET371" s="115"/>
      <c r="EU371" s="115"/>
      <c r="EV371" s="115"/>
      <c r="EW371" s="115"/>
      <c r="EX371" s="115"/>
      <c r="EY371" s="115"/>
      <c r="EZ371" s="115"/>
      <c r="FA371" s="115"/>
      <c r="FB371" s="115"/>
      <c r="FC371" s="115"/>
      <c r="FD371" s="115"/>
      <c r="FE371" s="115"/>
      <c r="FF371" s="115"/>
      <c r="FG371" s="115"/>
      <c r="FH371" s="115"/>
      <c r="FI371" s="115"/>
      <c r="FJ371" s="115"/>
      <c r="FK371" s="115"/>
      <c r="FL371" s="115"/>
      <c r="FM371" s="115"/>
      <c r="FN371" s="115"/>
      <c r="FO371" s="115"/>
      <c r="FP371" s="115"/>
      <c r="FQ371" s="115"/>
      <c r="FR371" s="115"/>
      <c r="FS371" s="115"/>
      <c r="FT371" s="115"/>
      <c r="FU371" s="115"/>
      <c r="FV371" s="115"/>
      <c r="FW371" s="115"/>
      <c r="FX371" s="115"/>
      <c r="FY371" s="115"/>
      <c r="FZ371" s="115"/>
      <c r="GA371" s="115"/>
      <c r="GB371" s="115"/>
      <c r="GC371" s="115"/>
      <c r="GD371" s="115"/>
      <c r="GE371" s="115"/>
      <c r="GF371" s="115"/>
      <c r="GG371" s="115"/>
      <c r="GH371" s="115"/>
      <c r="GI371" s="115"/>
      <c r="GJ371" s="115"/>
      <c r="GK371" s="115"/>
      <c r="GL371" s="115"/>
      <c r="GM371" s="115"/>
      <c r="GN371" s="115"/>
      <c r="GO371" s="115"/>
      <c r="GP371" s="115"/>
      <c r="GQ371" s="115"/>
      <c r="GR371" s="115"/>
      <c r="GS371" s="115"/>
      <c r="GT371" s="115"/>
      <c r="GU371" s="115"/>
      <c r="GV371" s="115"/>
      <c r="GW371" s="115"/>
      <c r="GX371" s="115"/>
      <c r="GY371" s="115"/>
      <c r="GZ371" s="115"/>
      <c r="HA371" s="115"/>
      <c r="HB371" s="115"/>
      <c r="HC371" s="115"/>
      <c r="HD371" s="115"/>
      <c r="HE371" s="115"/>
      <c r="HF371" s="115"/>
      <c r="HG371" s="115"/>
      <c r="HH371" s="115"/>
      <c r="HI371" s="115"/>
      <c r="HJ371" s="115"/>
      <c r="HK371" s="115"/>
      <c r="HL371" s="115"/>
      <c r="HM371" s="115"/>
      <c r="HN371" s="115"/>
      <c r="HO371" s="115"/>
      <c r="HP371" s="115"/>
      <c r="HQ371" s="115"/>
      <c r="HR371" s="115"/>
      <c r="HS371" s="115"/>
      <c r="HT371" s="115"/>
      <c r="HU371" s="115"/>
      <c r="HV371" s="115"/>
      <c r="HW371" s="115"/>
      <c r="HX371" s="115"/>
      <c r="HY371" s="115"/>
      <c r="HZ371" s="115"/>
      <c r="IA371" s="115"/>
      <c r="IB371" s="115"/>
      <c r="IC371" s="115"/>
      <c r="ID371" s="115"/>
      <c r="IE371" s="115"/>
      <c r="IF371" s="115"/>
      <c r="IG371" s="115"/>
      <c r="IH371" s="115"/>
      <c r="II371" s="115"/>
      <c r="IJ371" s="115"/>
      <c r="IK371" s="115"/>
      <c r="IL371" s="115"/>
      <c r="IM371" s="115"/>
      <c r="IN371" s="115"/>
      <c r="IO371" s="115"/>
      <c r="IP371" s="115"/>
      <c r="IQ371" s="115"/>
      <c r="IR371" s="115"/>
      <c r="IS371" s="115"/>
      <c r="IT371" s="115"/>
      <c r="IU371" s="115"/>
      <c r="IV371" s="115"/>
      <c r="IW371" s="115"/>
      <c r="IX371" s="115"/>
      <c r="IY371" s="115"/>
      <c r="IZ371" s="115"/>
    </row>
    <row r="372" spans="1:260" s="20" customFormat="1" x14ac:dyDescent="0.2">
      <c r="A372" s="124"/>
      <c r="B372" s="103"/>
      <c r="C372" s="103"/>
      <c r="D372" s="103"/>
      <c r="E372" s="103"/>
      <c r="F372" s="84"/>
      <c r="G372" s="85"/>
      <c r="H372" s="125"/>
      <c r="I372" s="125" t="str">
        <f t="shared" si="17"/>
        <v/>
      </c>
      <c r="J372" s="125" t="str">
        <f t="shared" si="18"/>
        <v/>
      </c>
      <c r="K372" s="213"/>
      <c r="L372" s="125"/>
      <c r="M372" s="125"/>
      <c r="N372" s="125"/>
      <c r="O372" s="87"/>
      <c r="P372" s="87"/>
      <c r="Q372" s="87"/>
      <c r="R372" s="126"/>
      <c r="S372" s="125"/>
      <c r="T372" s="125"/>
      <c r="U372" s="125"/>
      <c r="V372" s="125"/>
      <c r="W372" s="125"/>
      <c r="X372" s="125"/>
    </row>
    <row r="373" spans="1:260" s="20" customFormat="1" x14ac:dyDescent="0.2">
      <c r="A373" s="124"/>
      <c r="B373" s="104"/>
      <c r="C373" s="103"/>
      <c r="D373" s="104"/>
      <c r="E373" s="146"/>
      <c r="F373" s="86"/>
      <c r="G373" s="152"/>
      <c r="H373" s="125"/>
      <c r="I373" s="125" t="str">
        <f t="shared" si="17"/>
        <v/>
      </c>
      <c r="J373" s="125" t="str">
        <f t="shared" si="18"/>
        <v/>
      </c>
      <c r="K373" s="213"/>
      <c r="L373" s="125"/>
      <c r="M373" s="125"/>
      <c r="N373" s="125"/>
      <c r="O373" s="148"/>
      <c r="P373" s="148"/>
      <c r="Q373" s="148"/>
      <c r="R373" s="87"/>
      <c r="S373" s="149"/>
      <c r="T373" s="150"/>
      <c r="U373" s="151"/>
      <c r="V373" s="125"/>
      <c r="W373" s="125"/>
      <c r="X373" s="125"/>
    </row>
    <row r="374" spans="1:260" s="20" customFormat="1" x14ac:dyDescent="0.2">
      <c r="A374" s="124"/>
      <c r="B374" s="103"/>
      <c r="C374" s="103"/>
      <c r="D374" s="103"/>
      <c r="E374" s="103"/>
      <c r="F374" s="84"/>
      <c r="G374" s="126"/>
      <c r="H374" s="125"/>
      <c r="I374" s="125" t="str">
        <f t="shared" si="17"/>
        <v/>
      </c>
      <c r="J374" s="125" t="str">
        <f t="shared" si="18"/>
        <v/>
      </c>
      <c r="K374" s="213"/>
      <c r="L374" s="125"/>
      <c r="M374" s="125"/>
      <c r="N374" s="125"/>
      <c r="O374" s="87"/>
      <c r="P374" s="87"/>
      <c r="Q374" s="87"/>
      <c r="R374" s="126"/>
      <c r="S374" s="125"/>
      <c r="T374" s="125"/>
      <c r="U374" s="125"/>
      <c r="V374" s="125"/>
      <c r="W374" s="125"/>
      <c r="X374" s="125"/>
    </row>
    <row r="375" spans="1:260" x14ac:dyDescent="0.2">
      <c r="A375" s="124"/>
      <c r="B375" s="103"/>
      <c r="C375" s="103"/>
      <c r="D375" s="103"/>
      <c r="E375" s="103"/>
      <c r="F375" s="84"/>
      <c r="G375" s="126"/>
      <c r="H375" s="125"/>
      <c r="I375" s="125" t="str">
        <f t="shared" si="17"/>
        <v/>
      </c>
      <c r="J375" s="125" t="str">
        <f t="shared" si="18"/>
        <v/>
      </c>
      <c r="K375" s="213"/>
      <c r="L375" s="125"/>
      <c r="M375" s="125"/>
      <c r="N375" s="125"/>
      <c r="O375" s="87"/>
      <c r="P375" s="87"/>
      <c r="Q375" s="87"/>
      <c r="R375" s="126"/>
      <c r="S375" s="125"/>
      <c r="T375" s="125"/>
      <c r="U375" s="125"/>
      <c r="V375" s="125"/>
      <c r="W375" s="125"/>
      <c r="X375" s="125"/>
    </row>
    <row r="376" spans="1:260" x14ac:dyDescent="0.2">
      <c r="A376" s="124"/>
      <c r="B376" s="103"/>
      <c r="C376" s="103"/>
      <c r="D376" s="103"/>
      <c r="E376" s="103"/>
      <c r="F376" s="84"/>
      <c r="G376" s="126"/>
      <c r="H376" s="125"/>
      <c r="I376" s="125" t="str">
        <f t="shared" si="17"/>
        <v/>
      </c>
      <c r="J376" s="125" t="str">
        <f t="shared" si="18"/>
        <v/>
      </c>
      <c r="K376" s="213"/>
      <c r="L376" s="125"/>
      <c r="M376" s="125"/>
      <c r="N376" s="125"/>
      <c r="O376" s="87"/>
      <c r="P376" s="87"/>
      <c r="Q376" s="87"/>
      <c r="R376" s="126"/>
      <c r="S376" s="125"/>
      <c r="T376" s="125"/>
      <c r="U376" s="125"/>
      <c r="V376" s="125"/>
      <c r="W376" s="125"/>
      <c r="X376" s="125"/>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20"/>
      <c r="DI376" s="20"/>
      <c r="DJ376" s="20"/>
      <c r="DK376" s="20"/>
      <c r="DL376" s="20"/>
      <c r="DM376" s="20"/>
      <c r="DN376" s="20"/>
      <c r="DO376" s="20"/>
      <c r="DP376" s="20"/>
      <c r="DQ376" s="20"/>
      <c r="DR376" s="20"/>
      <c r="DS376" s="20"/>
      <c r="DT376" s="20"/>
      <c r="DU376" s="20"/>
      <c r="DV376" s="20"/>
      <c r="DW376" s="20"/>
      <c r="DX376" s="20"/>
      <c r="DY376" s="20"/>
      <c r="DZ376" s="20"/>
      <c r="EA376" s="20"/>
      <c r="EB376" s="20"/>
      <c r="EC376" s="20"/>
      <c r="ED376" s="20"/>
      <c r="EE376" s="20"/>
      <c r="EF376" s="20"/>
      <c r="EG376" s="20"/>
      <c r="EH376" s="20"/>
      <c r="EI376" s="20"/>
      <c r="EJ376" s="20"/>
      <c r="EK376" s="20"/>
      <c r="EL376" s="20"/>
      <c r="EM376" s="20"/>
      <c r="EN376" s="20"/>
      <c r="EO376" s="20"/>
      <c r="EP376" s="20"/>
      <c r="EQ376" s="20"/>
      <c r="ER376" s="20"/>
      <c r="ES376" s="20"/>
      <c r="ET376" s="20"/>
      <c r="EU376" s="20"/>
      <c r="EV376" s="20"/>
      <c r="EW376" s="20"/>
      <c r="EX376" s="20"/>
      <c r="EY376" s="20"/>
      <c r="EZ376" s="20"/>
      <c r="FA376" s="20"/>
      <c r="FB376" s="20"/>
      <c r="FC376" s="20"/>
      <c r="FD376" s="20"/>
      <c r="FE376" s="20"/>
      <c r="FF376" s="20"/>
      <c r="FG376" s="20"/>
      <c r="FH376" s="20"/>
      <c r="FI376" s="20"/>
      <c r="FJ376" s="20"/>
      <c r="FK376" s="20"/>
      <c r="FL376" s="20"/>
      <c r="FM376" s="20"/>
      <c r="FN376" s="20"/>
      <c r="FO376" s="20"/>
      <c r="FP376" s="20"/>
      <c r="FQ376" s="20"/>
      <c r="FR376" s="20"/>
      <c r="FS376" s="20"/>
      <c r="FT376" s="20"/>
      <c r="FU376" s="20"/>
      <c r="FV376" s="20"/>
      <c r="FW376" s="20"/>
      <c r="FX376" s="20"/>
      <c r="FY376" s="20"/>
      <c r="FZ376" s="20"/>
      <c r="GA376" s="20"/>
      <c r="GB376" s="20"/>
      <c r="GC376" s="20"/>
      <c r="GD376" s="20"/>
      <c r="GE376" s="20"/>
      <c r="GF376" s="20"/>
      <c r="GG376" s="20"/>
      <c r="GH376" s="20"/>
      <c r="GI376" s="20"/>
      <c r="GJ376" s="20"/>
      <c r="GK376" s="20"/>
      <c r="GL376" s="20"/>
      <c r="GM376" s="20"/>
      <c r="GN376" s="20"/>
      <c r="GO376" s="20"/>
      <c r="GP376" s="20"/>
      <c r="GQ376" s="20"/>
      <c r="GR376" s="20"/>
      <c r="GS376" s="20"/>
      <c r="GT376" s="20"/>
      <c r="GU376" s="20"/>
      <c r="GV376" s="20"/>
      <c r="GW376" s="20"/>
      <c r="GX376" s="20"/>
      <c r="GY376" s="20"/>
      <c r="GZ376" s="20"/>
      <c r="HA376" s="20"/>
      <c r="HB376" s="20"/>
      <c r="HC376" s="20"/>
      <c r="HD376" s="20"/>
      <c r="HE376" s="20"/>
      <c r="HF376" s="20"/>
      <c r="HG376" s="20"/>
      <c r="HH376" s="20"/>
      <c r="HI376" s="20"/>
      <c r="HJ376" s="20"/>
      <c r="HK376" s="20"/>
      <c r="HL376" s="20"/>
      <c r="HM376" s="20"/>
      <c r="HN376" s="20"/>
      <c r="HO376" s="20"/>
      <c r="HP376" s="20"/>
      <c r="HQ376" s="20"/>
      <c r="HR376" s="20"/>
      <c r="HS376" s="20"/>
      <c r="HT376" s="20"/>
      <c r="HU376" s="20"/>
      <c r="HV376" s="20"/>
      <c r="HW376" s="20"/>
      <c r="HX376" s="20"/>
      <c r="HY376" s="20"/>
      <c r="HZ376" s="20"/>
      <c r="IA376" s="20"/>
      <c r="IB376" s="20"/>
      <c r="IC376" s="20"/>
      <c r="ID376" s="20"/>
      <c r="IE376" s="20"/>
      <c r="IF376" s="20"/>
      <c r="IG376" s="20"/>
      <c r="IH376" s="20"/>
      <c r="II376" s="20"/>
      <c r="IJ376" s="20"/>
      <c r="IK376" s="20"/>
      <c r="IL376" s="20"/>
      <c r="IM376" s="20"/>
      <c r="IN376" s="20"/>
      <c r="IO376" s="20"/>
      <c r="IP376" s="20"/>
      <c r="IQ376" s="20"/>
      <c r="IR376" s="20"/>
      <c r="IS376" s="20"/>
      <c r="IT376" s="20"/>
      <c r="IU376" s="20"/>
      <c r="IV376" s="20"/>
      <c r="IW376" s="20"/>
      <c r="IX376" s="20"/>
      <c r="IY376" s="20"/>
      <c r="IZ376" s="20"/>
    </row>
    <row r="377" spans="1:260" x14ac:dyDescent="0.2">
      <c r="A377" s="124"/>
      <c r="B377" s="103"/>
      <c r="C377" s="103"/>
      <c r="D377" s="103"/>
      <c r="E377" s="103"/>
      <c r="F377" s="84"/>
      <c r="G377" s="85"/>
      <c r="H377" s="125"/>
      <c r="I377" s="125" t="str">
        <f t="shared" si="17"/>
        <v/>
      </c>
      <c r="J377" s="125" t="str">
        <f t="shared" si="18"/>
        <v/>
      </c>
      <c r="K377" s="213"/>
      <c r="L377" s="125"/>
      <c r="M377" s="125"/>
      <c r="N377" s="125"/>
      <c r="O377" s="87"/>
      <c r="P377" s="87"/>
      <c r="Q377" s="87"/>
      <c r="R377" s="126"/>
      <c r="S377" s="125"/>
      <c r="T377" s="125"/>
      <c r="U377" s="125"/>
      <c r="V377" s="125"/>
      <c r="W377" s="125"/>
      <c r="X377" s="125"/>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20"/>
      <c r="DI377" s="20"/>
      <c r="DJ377" s="20"/>
      <c r="DK377" s="20"/>
      <c r="DL377" s="20"/>
      <c r="DM377" s="20"/>
      <c r="DN377" s="20"/>
      <c r="DO377" s="20"/>
      <c r="DP377" s="20"/>
      <c r="DQ377" s="20"/>
      <c r="DR377" s="20"/>
      <c r="DS377" s="20"/>
      <c r="DT377" s="20"/>
      <c r="DU377" s="20"/>
      <c r="DV377" s="20"/>
      <c r="DW377" s="20"/>
      <c r="DX377" s="20"/>
      <c r="DY377" s="20"/>
      <c r="DZ377" s="20"/>
      <c r="EA377" s="20"/>
      <c r="EB377" s="20"/>
      <c r="EC377" s="20"/>
      <c r="ED377" s="20"/>
      <c r="EE377" s="20"/>
      <c r="EF377" s="20"/>
      <c r="EG377" s="20"/>
      <c r="EH377" s="20"/>
      <c r="EI377" s="20"/>
      <c r="EJ377" s="20"/>
      <c r="EK377" s="20"/>
      <c r="EL377" s="20"/>
      <c r="EM377" s="20"/>
      <c r="EN377" s="20"/>
      <c r="EO377" s="20"/>
      <c r="EP377" s="20"/>
      <c r="EQ377" s="20"/>
      <c r="ER377" s="20"/>
      <c r="ES377" s="20"/>
      <c r="ET377" s="20"/>
      <c r="EU377" s="20"/>
      <c r="EV377" s="20"/>
      <c r="EW377" s="20"/>
      <c r="EX377" s="20"/>
      <c r="EY377" s="20"/>
      <c r="EZ377" s="20"/>
      <c r="FA377" s="20"/>
      <c r="FB377" s="20"/>
      <c r="FC377" s="20"/>
      <c r="FD377" s="20"/>
      <c r="FE377" s="20"/>
      <c r="FF377" s="20"/>
      <c r="FG377" s="20"/>
      <c r="FH377" s="20"/>
      <c r="FI377" s="20"/>
      <c r="FJ377" s="20"/>
      <c r="FK377" s="20"/>
      <c r="FL377" s="20"/>
      <c r="FM377" s="20"/>
      <c r="FN377" s="20"/>
      <c r="FO377" s="20"/>
      <c r="FP377" s="20"/>
      <c r="FQ377" s="20"/>
      <c r="FR377" s="20"/>
      <c r="FS377" s="20"/>
      <c r="FT377" s="20"/>
      <c r="FU377" s="20"/>
      <c r="FV377" s="20"/>
      <c r="FW377" s="20"/>
      <c r="FX377" s="20"/>
      <c r="FY377" s="20"/>
      <c r="FZ377" s="20"/>
      <c r="GA377" s="20"/>
      <c r="GB377" s="20"/>
      <c r="GC377" s="20"/>
      <c r="GD377" s="20"/>
      <c r="GE377" s="20"/>
      <c r="GF377" s="20"/>
      <c r="GG377" s="20"/>
      <c r="GH377" s="20"/>
      <c r="GI377" s="20"/>
      <c r="GJ377" s="20"/>
      <c r="GK377" s="20"/>
      <c r="GL377" s="20"/>
      <c r="GM377" s="20"/>
      <c r="GN377" s="20"/>
      <c r="GO377" s="20"/>
      <c r="GP377" s="20"/>
      <c r="GQ377" s="20"/>
      <c r="GR377" s="20"/>
      <c r="GS377" s="20"/>
      <c r="GT377" s="20"/>
      <c r="GU377" s="20"/>
      <c r="GV377" s="20"/>
      <c r="GW377" s="20"/>
      <c r="GX377" s="20"/>
      <c r="GY377" s="20"/>
      <c r="GZ377" s="20"/>
      <c r="HA377" s="20"/>
      <c r="HB377" s="20"/>
      <c r="HC377" s="20"/>
      <c r="HD377" s="20"/>
      <c r="HE377" s="20"/>
      <c r="HF377" s="20"/>
      <c r="HG377" s="20"/>
      <c r="HH377" s="20"/>
      <c r="HI377" s="20"/>
      <c r="HJ377" s="20"/>
      <c r="HK377" s="20"/>
      <c r="HL377" s="20"/>
      <c r="HM377" s="20"/>
      <c r="HN377" s="20"/>
      <c r="HO377" s="20"/>
      <c r="HP377" s="20"/>
      <c r="HQ377" s="20"/>
      <c r="HR377" s="20"/>
      <c r="HS377" s="20"/>
      <c r="HT377" s="20"/>
      <c r="HU377" s="20"/>
      <c r="HV377" s="20"/>
      <c r="HW377" s="20"/>
      <c r="HX377" s="20"/>
      <c r="HY377" s="20"/>
      <c r="HZ377" s="20"/>
      <c r="IA377" s="20"/>
      <c r="IB377" s="20"/>
      <c r="IC377" s="20"/>
      <c r="ID377" s="20"/>
      <c r="IE377" s="20"/>
      <c r="IF377" s="20"/>
      <c r="IG377" s="20"/>
      <c r="IH377" s="20"/>
      <c r="II377" s="20"/>
      <c r="IJ377" s="20"/>
      <c r="IK377" s="20"/>
      <c r="IL377" s="20"/>
      <c r="IM377" s="20"/>
      <c r="IN377" s="20"/>
      <c r="IO377" s="20"/>
      <c r="IP377" s="20"/>
      <c r="IQ377" s="20"/>
      <c r="IR377" s="20"/>
      <c r="IS377" s="20"/>
      <c r="IT377" s="20"/>
      <c r="IU377" s="20"/>
      <c r="IV377" s="20"/>
      <c r="IW377" s="20"/>
      <c r="IX377" s="20"/>
      <c r="IY377" s="20"/>
      <c r="IZ377" s="20"/>
    </row>
    <row r="378" spans="1:260" x14ac:dyDescent="0.2">
      <c r="A378" s="124"/>
      <c r="B378" s="104"/>
      <c r="C378" s="104"/>
      <c r="D378" s="104"/>
      <c r="E378" s="146"/>
      <c r="F378" s="86"/>
      <c r="G378" s="147"/>
      <c r="H378" s="125"/>
      <c r="I378" s="125" t="str">
        <f t="shared" si="17"/>
        <v/>
      </c>
      <c r="J378" s="125" t="str">
        <f t="shared" si="18"/>
        <v/>
      </c>
      <c r="K378" s="213"/>
      <c r="L378" s="125"/>
      <c r="M378" s="125"/>
      <c r="N378" s="125"/>
      <c r="O378" s="148"/>
      <c r="P378" s="148"/>
      <c r="Q378" s="148"/>
      <c r="R378" s="87"/>
      <c r="S378" s="149"/>
      <c r="T378" s="150"/>
      <c r="U378" s="151"/>
      <c r="V378" s="125"/>
      <c r="W378" s="125"/>
      <c r="X378" s="125"/>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20"/>
      <c r="DI378" s="20"/>
      <c r="DJ378" s="20"/>
      <c r="DK378" s="20"/>
      <c r="DL378" s="20"/>
      <c r="DM378" s="20"/>
      <c r="DN378" s="20"/>
      <c r="DO378" s="20"/>
      <c r="DP378" s="20"/>
      <c r="DQ378" s="20"/>
      <c r="DR378" s="20"/>
      <c r="DS378" s="20"/>
      <c r="DT378" s="20"/>
      <c r="DU378" s="20"/>
      <c r="DV378" s="20"/>
      <c r="DW378" s="20"/>
      <c r="DX378" s="20"/>
      <c r="DY378" s="20"/>
      <c r="DZ378" s="20"/>
      <c r="EA378" s="20"/>
      <c r="EB378" s="20"/>
      <c r="EC378" s="20"/>
      <c r="ED378" s="20"/>
      <c r="EE378" s="20"/>
      <c r="EF378" s="20"/>
      <c r="EG378" s="20"/>
      <c r="EH378" s="20"/>
      <c r="EI378" s="20"/>
      <c r="EJ378" s="20"/>
      <c r="EK378" s="20"/>
      <c r="EL378" s="20"/>
      <c r="EM378" s="20"/>
      <c r="EN378" s="20"/>
      <c r="EO378" s="20"/>
      <c r="EP378" s="20"/>
      <c r="EQ378" s="20"/>
      <c r="ER378" s="20"/>
      <c r="ES378" s="20"/>
      <c r="ET378" s="20"/>
      <c r="EU378" s="20"/>
      <c r="EV378" s="20"/>
      <c r="EW378" s="20"/>
      <c r="EX378" s="20"/>
      <c r="EY378" s="20"/>
      <c r="EZ378" s="20"/>
      <c r="FA378" s="20"/>
      <c r="FB378" s="20"/>
      <c r="FC378" s="20"/>
      <c r="FD378" s="20"/>
      <c r="FE378" s="20"/>
      <c r="FF378" s="20"/>
      <c r="FG378" s="20"/>
      <c r="FH378" s="20"/>
      <c r="FI378" s="20"/>
      <c r="FJ378" s="20"/>
      <c r="FK378" s="20"/>
      <c r="FL378" s="20"/>
      <c r="FM378" s="20"/>
      <c r="FN378" s="20"/>
      <c r="FO378" s="20"/>
      <c r="FP378" s="20"/>
      <c r="FQ378" s="20"/>
      <c r="FR378" s="20"/>
      <c r="FS378" s="20"/>
      <c r="FT378" s="20"/>
      <c r="FU378" s="20"/>
      <c r="FV378" s="20"/>
      <c r="FW378" s="20"/>
      <c r="FX378" s="20"/>
      <c r="FY378" s="20"/>
      <c r="FZ378" s="20"/>
      <c r="GA378" s="20"/>
      <c r="GB378" s="20"/>
      <c r="GC378" s="20"/>
      <c r="GD378" s="20"/>
      <c r="GE378" s="20"/>
      <c r="GF378" s="20"/>
      <c r="GG378" s="20"/>
      <c r="GH378" s="20"/>
      <c r="GI378" s="20"/>
      <c r="GJ378" s="20"/>
      <c r="GK378" s="20"/>
      <c r="GL378" s="20"/>
      <c r="GM378" s="20"/>
      <c r="GN378" s="20"/>
      <c r="GO378" s="20"/>
      <c r="GP378" s="20"/>
      <c r="GQ378" s="20"/>
      <c r="GR378" s="20"/>
      <c r="GS378" s="20"/>
      <c r="GT378" s="20"/>
      <c r="GU378" s="20"/>
      <c r="GV378" s="20"/>
      <c r="GW378" s="20"/>
      <c r="GX378" s="20"/>
      <c r="GY378" s="20"/>
      <c r="GZ378" s="20"/>
      <c r="HA378" s="20"/>
      <c r="HB378" s="20"/>
      <c r="HC378" s="20"/>
      <c r="HD378" s="20"/>
      <c r="HE378" s="20"/>
      <c r="HF378" s="20"/>
      <c r="HG378" s="20"/>
      <c r="HH378" s="20"/>
      <c r="HI378" s="20"/>
      <c r="HJ378" s="20"/>
      <c r="HK378" s="20"/>
      <c r="HL378" s="20"/>
      <c r="HM378" s="20"/>
      <c r="HN378" s="20"/>
      <c r="HO378" s="20"/>
      <c r="HP378" s="20"/>
      <c r="HQ378" s="20"/>
      <c r="HR378" s="20"/>
      <c r="HS378" s="20"/>
      <c r="HT378" s="20"/>
      <c r="HU378" s="20"/>
      <c r="HV378" s="20"/>
      <c r="HW378" s="20"/>
      <c r="HX378" s="20"/>
      <c r="HY378" s="20"/>
      <c r="HZ378" s="20"/>
      <c r="IA378" s="20"/>
      <c r="IB378" s="20"/>
      <c r="IC378" s="20"/>
      <c r="ID378" s="20"/>
      <c r="IE378" s="20"/>
      <c r="IF378" s="20"/>
      <c r="IG378" s="20"/>
      <c r="IH378" s="20"/>
      <c r="II378" s="20"/>
      <c r="IJ378" s="20"/>
      <c r="IK378" s="20"/>
      <c r="IL378" s="20"/>
      <c r="IM378" s="20"/>
      <c r="IN378" s="20"/>
      <c r="IO378" s="20"/>
      <c r="IP378" s="20"/>
      <c r="IQ378" s="20"/>
      <c r="IR378" s="20"/>
      <c r="IS378" s="20"/>
      <c r="IT378" s="20"/>
      <c r="IU378" s="20"/>
      <c r="IV378" s="20"/>
      <c r="IW378" s="20"/>
      <c r="IX378" s="20"/>
      <c r="IY378" s="20"/>
      <c r="IZ378" s="20"/>
    </row>
    <row r="379" spans="1:260" x14ac:dyDescent="0.2">
      <c r="A379" s="124"/>
      <c r="B379" s="104"/>
      <c r="C379" s="104"/>
      <c r="D379" s="104"/>
      <c r="E379" s="146"/>
      <c r="F379" s="86"/>
      <c r="G379" s="152"/>
      <c r="H379" s="125"/>
      <c r="I379" s="125" t="str">
        <f t="shared" si="17"/>
        <v/>
      </c>
      <c r="J379" s="125" t="str">
        <f t="shared" si="18"/>
        <v/>
      </c>
      <c r="K379" s="213"/>
      <c r="L379" s="125"/>
      <c r="M379" s="125"/>
      <c r="N379" s="125"/>
      <c r="O379" s="148"/>
      <c r="P379" s="148"/>
      <c r="Q379" s="148"/>
      <c r="R379" s="87"/>
      <c r="S379" s="149"/>
      <c r="T379" s="150"/>
      <c r="U379" s="151"/>
      <c r="V379" s="125"/>
      <c r="W379" s="125"/>
      <c r="X379" s="125"/>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20"/>
      <c r="DI379" s="20"/>
      <c r="DJ379" s="20"/>
      <c r="DK379" s="20"/>
      <c r="DL379" s="20"/>
      <c r="DM379" s="20"/>
      <c r="DN379" s="20"/>
      <c r="DO379" s="20"/>
      <c r="DP379" s="20"/>
      <c r="DQ379" s="20"/>
      <c r="DR379" s="20"/>
      <c r="DS379" s="20"/>
      <c r="DT379" s="20"/>
      <c r="DU379" s="20"/>
      <c r="DV379" s="20"/>
      <c r="DW379" s="20"/>
      <c r="DX379" s="20"/>
      <c r="DY379" s="20"/>
      <c r="DZ379" s="20"/>
      <c r="EA379" s="20"/>
      <c r="EB379" s="20"/>
      <c r="EC379" s="20"/>
      <c r="ED379" s="20"/>
      <c r="EE379" s="20"/>
      <c r="EF379" s="20"/>
      <c r="EG379" s="20"/>
      <c r="EH379" s="20"/>
      <c r="EI379" s="20"/>
      <c r="EJ379" s="20"/>
      <c r="EK379" s="20"/>
      <c r="EL379" s="20"/>
      <c r="EM379" s="20"/>
      <c r="EN379" s="20"/>
      <c r="EO379" s="20"/>
      <c r="EP379" s="20"/>
      <c r="EQ379" s="20"/>
      <c r="ER379" s="20"/>
      <c r="ES379" s="20"/>
      <c r="ET379" s="20"/>
      <c r="EU379" s="20"/>
      <c r="EV379" s="20"/>
      <c r="EW379" s="20"/>
      <c r="EX379" s="20"/>
      <c r="EY379" s="20"/>
      <c r="EZ379" s="20"/>
      <c r="FA379" s="20"/>
      <c r="FB379" s="20"/>
      <c r="FC379" s="20"/>
      <c r="FD379" s="20"/>
      <c r="FE379" s="20"/>
      <c r="FF379" s="20"/>
      <c r="FG379" s="20"/>
      <c r="FH379" s="20"/>
      <c r="FI379" s="20"/>
      <c r="FJ379" s="20"/>
      <c r="FK379" s="20"/>
      <c r="FL379" s="20"/>
      <c r="FM379" s="20"/>
      <c r="FN379" s="20"/>
      <c r="FO379" s="20"/>
      <c r="FP379" s="20"/>
      <c r="FQ379" s="20"/>
      <c r="FR379" s="20"/>
      <c r="FS379" s="20"/>
      <c r="FT379" s="20"/>
      <c r="FU379" s="20"/>
      <c r="FV379" s="20"/>
      <c r="FW379" s="20"/>
      <c r="FX379" s="20"/>
      <c r="FY379" s="20"/>
      <c r="FZ379" s="20"/>
      <c r="GA379" s="20"/>
      <c r="GB379" s="20"/>
      <c r="GC379" s="20"/>
      <c r="GD379" s="20"/>
      <c r="GE379" s="20"/>
      <c r="GF379" s="20"/>
      <c r="GG379" s="20"/>
      <c r="GH379" s="20"/>
      <c r="GI379" s="20"/>
      <c r="GJ379" s="20"/>
      <c r="GK379" s="20"/>
      <c r="GL379" s="20"/>
      <c r="GM379" s="20"/>
      <c r="GN379" s="20"/>
      <c r="GO379" s="20"/>
      <c r="GP379" s="20"/>
      <c r="GQ379" s="20"/>
      <c r="GR379" s="20"/>
      <c r="GS379" s="20"/>
      <c r="GT379" s="20"/>
      <c r="GU379" s="20"/>
      <c r="GV379" s="20"/>
      <c r="GW379" s="20"/>
      <c r="GX379" s="20"/>
      <c r="GY379" s="20"/>
      <c r="GZ379" s="20"/>
      <c r="HA379" s="20"/>
      <c r="HB379" s="20"/>
      <c r="HC379" s="20"/>
      <c r="HD379" s="20"/>
      <c r="HE379" s="20"/>
      <c r="HF379" s="20"/>
      <c r="HG379" s="20"/>
      <c r="HH379" s="20"/>
      <c r="HI379" s="20"/>
      <c r="HJ379" s="20"/>
      <c r="HK379" s="20"/>
      <c r="HL379" s="20"/>
      <c r="HM379" s="20"/>
      <c r="HN379" s="20"/>
      <c r="HO379" s="20"/>
      <c r="HP379" s="20"/>
      <c r="HQ379" s="20"/>
      <c r="HR379" s="20"/>
      <c r="HS379" s="20"/>
      <c r="HT379" s="20"/>
      <c r="HU379" s="20"/>
      <c r="HV379" s="20"/>
      <c r="HW379" s="20"/>
      <c r="HX379" s="20"/>
      <c r="HY379" s="20"/>
      <c r="HZ379" s="20"/>
      <c r="IA379" s="20"/>
      <c r="IB379" s="20"/>
      <c r="IC379" s="20"/>
      <c r="ID379" s="20"/>
      <c r="IE379" s="20"/>
      <c r="IF379" s="20"/>
      <c r="IG379" s="20"/>
      <c r="IH379" s="20"/>
      <c r="II379" s="20"/>
      <c r="IJ379" s="20"/>
      <c r="IK379" s="20"/>
      <c r="IL379" s="20"/>
      <c r="IM379" s="20"/>
      <c r="IN379" s="20"/>
      <c r="IO379" s="20"/>
      <c r="IP379" s="20"/>
      <c r="IQ379" s="20"/>
      <c r="IR379" s="20"/>
      <c r="IS379" s="20"/>
      <c r="IT379" s="20"/>
      <c r="IU379" s="20"/>
      <c r="IV379" s="20"/>
      <c r="IW379" s="20"/>
      <c r="IX379" s="20"/>
      <c r="IY379" s="20"/>
      <c r="IZ379" s="20"/>
    </row>
    <row r="380" spans="1:260" x14ac:dyDescent="0.2">
      <c r="A380" s="124"/>
      <c r="B380" s="103"/>
      <c r="C380" s="103"/>
      <c r="D380" s="103"/>
      <c r="E380" s="103"/>
      <c r="F380" s="84"/>
      <c r="G380" s="85"/>
      <c r="H380" s="125"/>
      <c r="I380" s="125" t="str">
        <f t="shared" si="17"/>
        <v/>
      </c>
      <c r="J380" s="125" t="str">
        <f t="shared" si="18"/>
        <v/>
      </c>
      <c r="K380" s="213"/>
      <c r="L380" s="125"/>
      <c r="M380" s="125"/>
      <c r="N380" s="125"/>
      <c r="O380" s="87"/>
      <c r="P380" s="87"/>
      <c r="Q380" s="87"/>
      <c r="R380" s="126"/>
      <c r="S380" s="125"/>
      <c r="T380" s="125"/>
      <c r="U380" s="125"/>
      <c r="V380" s="125"/>
      <c r="W380" s="125"/>
      <c r="X380" s="125"/>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20"/>
      <c r="DI380" s="20"/>
      <c r="DJ380" s="20"/>
      <c r="DK380" s="20"/>
      <c r="DL380" s="20"/>
      <c r="DM380" s="20"/>
      <c r="DN380" s="20"/>
      <c r="DO380" s="20"/>
      <c r="DP380" s="20"/>
      <c r="DQ380" s="20"/>
      <c r="DR380" s="20"/>
      <c r="DS380" s="20"/>
      <c r="DT380" s="20"/>
      <c r="DU380" s="20"/>
      <c r="DV380" s="20"/>
      <c r="DW380" s="20"/>
      <c r="DX380" s="20"/>
      <c r="DY380" s="20"/>
      <c r="DZ380" s="20"/>
      <c r="EA380" s="20"/>
      <c r="EB380" s="20"/>
      <c r="EC380" s="20"/>
      <c r="ED380" s="20"/>
      <c r="EE380" s="20"/>
      <c r="EF380" s="20"/>
      <c r="EG380" s="20"/>
      <c r="EH380" s="20"/>
      <c r="EI380" s="20"/>
      <c r="EJ380" s="20"/>
      <c r="EK380" s="20"/>
      <c r="EL380" s="20"/>
      <c r="EM380" s="20"/>
      <c r="EN380" s="20"/>
      <c r="EO380" s="20"/>
      <c r="EP380" s="20"/>
      <c r="EQ380" s="20"/>
      <c r="ER380" s="20"/>
      <c r="ES380" s="20"/>
      <c r="ET380" s="20"/>
      <c r="EU380" s="20"/>
      <c r="EV380" s="20"/>
      <c r="EW380" s="20"/>
      <c r="EX380" s="20"/>
      <c r="EY380" s="20"/>
      <c r="EZ380" s="20"/>
      <c r="FA380" s="20"/>
      <c r="FB380" s="20"/>
      <c r="FC380" s="20"/>
      <c r="FD380" s="20"/>
      <c r="FE380" s="20"/>
      <c r="FF380" s="20"/>
      <c r="FG380" s="20"/>
      <c r="FH380" s="20"/>
      <c r="FI380" s="20"/>
      <c r="FJ380" s="20"/>
      <c r="FK380" s="20"/>
      <c r="FL380" s="20"/>
      <c r="FM380" s="20"/>
      <c r="FN380" s="20"/>
      <c r="FO380" s="20"/>
      <c r="FP380" s="20"/>
      <c r="FQ380" s="20"/>
      <c r="FR380" s="20"/>
      <c r="FS380" s="20"/>
      <c r="FT380" s="20"/>
      <c r="FU380" s="20"/>
      <c r="FV380" s="20"/>
      <c r="FW380" s="20"/>
      <c r="FX380" s="20"/>
      <c r="FY380" s="20"/>
      <c r="FZ380" s="20"/>
      <c r="GA380" s="20"/>
      <c r="GB380" s="20"/>
      <c r="GC380" s="20"/>
      <c r="GD380" s="20"/>
      <c r="GE380" s="20"/>
      <c r="GF380" s="20"/>
      <c r="GG380" s="20"/>
      <c r="GH380" s="20"/>
      <c r="GI380" s="20"/>
      <c r="GJ380" s="20"/>
      <c r="GK380" s="20"/>
      <c r="GL380" s="20"/>
      <c r="GM380" s="20"/>
      <c r="GN380" s="20"/>
      <c r="GO380" s="20"/>
      <c r="GP380" s="20"/>
      <c r="GQ380" s="20"/>
      <c r="GR380" s="20"/>
      <c r="GS380" s="20"/>
      <c r="GT380" s="20"/>
      <c r="GU380" s="20"/>
      <c r="GV380" s="20"/>
      <c r="GW380" s="20"/>
      <c r="GX380" s="20"/>
      <c r="GY380" s="20"/>
      <c r="GZ380" s="20"/>
      <c r="HA380" s="20"/>
      <c r="HB380" s="20"/>
      <c r="HC380" s="20"/>
      <c r="HD380" s="20"/>
      <c r="HE380" s="20"/>
      <c r="HF380" s="20"/>
      <c r="HG380" s="20"/>
      <c r="HH380" s="20"/>
      <c r="HI380" s="20"/>
      <c r="HJ380" s="20"/>
      <c r="HK380" s="20"/>
      <c r="HL380" s="20"/>
      <c r="HM380" s="20"/>
      <c r="HN380" s="20"/>
      <c r="HO380" s="20"/>
      <c r="HP380" s="20"/>
      <c r="HQ380" s="20"/>
      <c r="HR380" s="20"/>
      <c r="HS380" s="20"/>
      <c r="HT380" s="20"/>
      <c r="HU380" s="20"/>
      <c r="HV380" s="20"/>
      <c r="HW380" s="20"/>
      <c r="HX380" s="20"/>
      <c r="HY380" s="20"/>
      <c r="HZ380" s="20"/>
      <c r="IA380" s="20"/>
      <c r="IB380" s="20"/>
      <c r="IC380" s="20"/>
      <c r="ID380" s="20"/>
      <c r="IE380" s="20"/>
      <c r="IF380" s="20"/>
      <c r="IG380" s="20"/>
      <c r="IH380" s="20"/>
      <c r="II380" s="20"/>
      <c r="IJ380" s="20"/>
      <c r="IK380" s="20"/>
      <c r="IL380" s="20"/>
      <c r="IM380" s="20"/>
      <c r="IN380" s="20"/>
      <c r="IO380" s="20"/>
      <c r="IP380" s="20"/>
      <c r="IQ380" s="20"/>
      <c r="IR380" s="20"/>
      <c r="IS380" s="20"/>
      <c r="IT380" s="20"/>
      <c r="IU380" s="20"/>
      <c r="IV380" s="20"/>
      <c r="IW380" s="20"/>
      <c r="IX380" s="20"/>
      <c r="IY380" s="20"/>
      <c r="IZ380" s="20"/>
    </row>
    <row r="381" spans="1:260" x14ac:dyDescent="0.2">
      <c r="A381" s="124"/>
      <c r="B381" s="104"/>
      <c r="C381" s="104"/>
      <c r="D381" s="104"/>
      <c r="E381" s="146"/>
      <c r="F381" s="86"/>
      <c r="G381" s="152"/>
      <c r="H381" s="125"/>
      <c r="I381" s="125" t="str">
        <f t="shared" si="17"/>
        <v/>
      </c>
      <c r="J381" s="125" t="str">
        <f t="shared" si="18"/>
        <v/>
      </c>
      <c r="K381" s="213"/>
      <c r="L381" s="125"/>
      <c r="M381" s="125"/>
      <c r="N381" s="125"/>
      <c r="O381" s="148"/>
      <c r="P381" s="148"/>
      <c r="Q381" s="148"/>
      <c r="R381" s="87"/>
      <c r="S381" s="149"/>
      <c r="T381" s="150"/>
      <c r="U381" s="151"/>
      <c r="V381" s="125"/>
      <c r="W381" s="125"/>
      <c r="X381" s="125"/>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20"/>
      <c r="DI381" s="20"/>
      <c r="DJ381" s="20"/>
      <c r="DK381" s="20"/>
      <c r="DL381" s="20"/>
      <c r="DM381" s="20"/>
      <c r="DN381" s="20"/>
      <c r="DO381" s="20"/>
      <c r="DP381" s="20"/>
      <c r="DQ381" s="20"/>
      <c r="DR381" s="20"/>
      <c r="DS381" s="20"/>
      <c r="DT381" s="20"/>
      <c r="DU381" s="20"/>
      <c r="DV381" s="20"/>
      <c r="DW381" s="20"/>
      <c r="DX381" s="20"/>
      <c r="DY381" s="20"/>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c r="IU381" s="20"/>
      <c r="IV381" s="20"/>
      <c r="IW381" s="20"/>
      <c r="IX381" s="20"/>
      <c r="IY381" s="20"/>
      <c r="IZ381" s="20"/>
    </row>
    <row r="382" spans="1:260" s="20" customFormat="1" x14ac:dyDescent="0.2">
      <c r="A382" s="124"/>
      <c r="B382" s="103"/>
      <c r="C382" s="103"/>
      <c r="D382" s="103"/>
      <c r="E382" s="103"/>
      <c r="F382" s="84"/>
      <c r="G382" s="85"/>
      <c r="H382" s="125"/>
      <c r="I382" s="125" t="str">
        <f t="shared" si="17"/>
        <v/>
      </c>
      <c r="J382" s="125" t="str">
        <f t="shared" si="18"/>
        <v/>
      </c>
      <c r="K382" s="213"/>
      <c r="L382" s="125"/>
      <c r="M382" s="125"/>
      <c r="N382" s="125"/>
      <c r="O382" s="87"/>
      <c r="P382" s="87"/>
      <c r="Q382" s="87"/>
      <c r="R382" s="126"/>
      <c r="S382" s="125"/>
      <c r="T382" s="125"/>
      <c r="U382" s="125"/>
      <c r="V382" s="125"/>
      <c r="W382" s="125"/>
      <c r="X382" s="125"/>
      <c r="Y382" s="128"/>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c r="DW382" s="115"/>
      <c r="DX382" s="115"/>
      <c r="DY382" s="115"/>
      <c r="DZ382" s="115"/>
      <c r="EA382" s="115"/>
      <c r="EB382" s="115"/>
      <c r="EC382" s="115"/>
      <c r="ED382" s="115"/>
      <c r="EE382" s="115"/>
      <c r="EF382" s="115"/>
      <c r="EG382" s="115"/>
      <c r="EH382" s="115"/>
      <c r="EI382" s="115"/>
      <c r="EJ382" s="115"/>
      <c r="EK382" s="115"/>
      <c r="EL382" s="115"/>
      <c r="EM382" s="115"/>
      <c r="EN382" s="115"/>
      <c r="EO382" s="115"/>
      <c r="EP382" s="115"/>
      <c r="EQ382" s="115"/>
      <c r="ER382" s="115"/>
      <c r="ES382" s="115"/>
      <c r="ET382" s="115"/>
      <c r="EU382" s="115"/>
      <c r="EV382" s="115"/>
      <c r="EW382" s="115"/>
      <c r="EX382" s="115"/>
      <c r="EY382" s="115"/>
      <c r="EZ382" s="115"/>
      <c r="FA382" s="115"/>
      <c r="FB382" s="115"/>
      <c r="FC382" s="115"/>
      <c r="FD382" s="115"/>
      <c r="FE382" s="115"/>
      <c r="FF382" s="115"/>
      <c r="FG382" s="115"/>
      <c r="FH382" s="115"/>
      <c r="FI382" s="115"/>
      <c r="FJ382" s="115"/>
      <c r="FK382" s="115"/>
      <c r="FL382" s="115"/>
      <c r="FM382" s="115"/>
      <c r="FN382" s="115"/>
      <c r="FO382" s="115"/>
      <c r="FP382" s="115"/>
      <c r="FQ382" s="115"/>
      <c r="FR382" s="115"/>
      <c r="FS382" s="115"/>
      <c r="FT382" s="115"/>
      <c r="FU382" s="115"/>
      <c r="FV382" s="115"/>
      <c r="FW382" s="115"/>
      <c r="FX382" s="115"/>
      <c r="FY382" s="115"/>
      <c r="FZ382" s="115"/>
      <c r="GA382" s="115"/>
      <c r="GB382" s="115"/>
      <c r="GC382" s="115"/>
      <c r="GD382" s="115"/>
      <c r="GE382" s="115"/>
      <c r="GF382" s="115"/>
      <c r="GG382" s="115"/>
      <c r="GH382" s="115"/>
      <c r="GI382" s="115"/>
      <c r="GJ382" s="115"/>
      <c r="GK382" s="115"/>
      <c r="GL382" s="115"/>
      <c r="GM382" s="115"/>
      <c r="GN382" s="115"/>
      <c r="GO382" s="115"/>
      <c r="GP382" s="115"/>
      <c r="GQ382" s="115"/>
      <c r="GR382" s="115"/>
      <c r="GS382" s="115"/>
      <c r="GT382" s="115"/>
      <c r="GU382" s="115"/>
      <c r="GV382" s="115"/>
      <c r="GW382" s="115"/>
      <c r="GX382" s="115"/>
      <c r="GY382" s="115"/>
      <c r="GZ382" s="115"/>
      <c r="HA382" s="115"/>
      <c r="HB382" s="115"/>
      <c r="HC382" s="115"/>
      <c r="HD382" s="115"/>
      <c r="HE382" s="115"/>
      <c r="HF382" s="115"/>
      <c r="HG382" s="115"/>
      <c r="HH382" s="115"/>
      <c r="HI382" s="115"/>
      <c r="HJ382" s="115"/>
      <c r="HK382" s="115"/>
      <c r="HL382" s="115"/>
      <c r="HM382" s="115"/>
      <c r="HN382" s="115"/>
      <c r="HO382" s="115"/>
      <c r="HP382" s="115"/>
      <c r="HQ382" s="115"/>
      <c r="HR382" s="115"/>
      <c r="HS382" s="115"/>
      <c r="HT382" s="115"/>
      <c r="HU382" s="115"/>
      <c r="HV382" s="115"/>
      <c r="HW382" s="115"/>
      <c r="HX382" s="115"/>
      <c r="HY382" s="115"/>
      <c r="HZ382" s="115"/>
      <c r="IA382" s="115"/>
      <c r="IB382" s="115"/>
      <c r="IC382" s="115"/>
      <c r="ID382" s="115"/>
      <c r="IE382" s="115"/>
      <c r="IF382" s="115"/>
      <c r="IG382" s="115"/>
      <c r="IH382" s="115"/>
      <c r="II382" s="115"/>
      <c r="IJ382" s="115"/>
      <c r="IK382" s="115"/>
      <c r="IL382" s="115"/>
      <c r="IM382" s="115"/>
      <c r="IN382" s="115"/>
      <c r="IO382" s="115"/>
      <c r="IP382" s="115"/>
      <c r="IQ382" s="115"/>
      <c r="IR382" s="115"/>
      <c r="IS382" s="115"/>
      <c r="IT382" s="115"/>
      <c r="IU382" s="115"/>
      <c r="IV382" s="115"/>
      <c r="IW382" s="115"/>
      <c r="IX382" s="115"/>
      <c r="IY382" s="115"/>
      <c r="IZ382" s="115"/>
    </row>
    <row r="383" spans="1:260" s="20" customFormat="1" x14ac:dyDescent="0.2">
      <c r="A383" s="124"/>
      <c r="B383" s="103"/>
      <c r="C383" s="103"/>
      <c r="D383" s="103"/>
      <c r="E383" s="103"/>
      <c r="F383" s="84"/>
      <c r="G383" s="85"/>
      <c r="H383" s="125"/>
      <c r="I383" s="125" t="str">
        <f t="shared" si="17"/>
        <v/>
      </c>
      <c r="J383" s="125" t="str">
        <f t="shared" si="18"/>
        <v/>
      </c>
      <c r="K383" s="213"/>
      <c r="L383" s="125"/>
      <c r="M383" s="125"/>
      <c r="N383" s="125"/>
      <c r="O383" s="87"/>
      <c r="P383" s="87"/>
      <c r="Q383" s="87"/>
      <c r="R383" s="126"/>
      <c r="S383" s="125"/>
      <c r="T383" s="125"/>
      <c r="U383" s="125"/>
      <c r="V383" s="125"/>
      <c r="W383" s="125"/>
      <c r="X383" s="125"/>
      <c r="Y383" s="128"/>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c r="DW383" s="115"/>
      <c r="DX383" s="115"/>
      <c r="DY383" s="115"/>
      <c r="DZ383" s="115"/>
      <c r="EA383" s="115"/>
      <c r="EB383" s="115"/>
      <c r="EC383" s="115"/>
      <c r="ED383" s="115"/>
      <c r="EE383" s="115"/>
      <c r="EF383" s="115"/>
      <c r="EG383" s="115"/>
      <c r="EH383" s="115"/>
      <c r="EI383" s="115"/>
      <c r="EJ383" s="115"/>
      <c r="EK383" s="115"/>
      <c r="EL383" s="115"/>
      <c r="EM383" s="115"/>
      <c r="EN383" s="115"/>
      <c r="EO383" s="115"/>
      <c r="EP383" s="115"/>
      <c r="EQ383" s="115"/>
      <c r="ER383" s="115"/>
      <c r="ES383" s="115"/>
      <c r="ET383" s="115"/>
      <c r="EU383" s="115"/>
      <c r="EV383" s="115"/>
      <c r="EW383" s="115"/>
      <c r="EX383" s="115"/>
      <c r="EY383" s="115"/>
      <c r="EZ383" s="115"/>
      <c r="FA383" s="115"/>
      <c r="FB383" s="115"/>
      <c r="FC383" s="115"/>
      <c r="FD383" s="115"/>
      <c r="FE383" s="115"/>
      <c r="FF383" s="115"/>
      <c r="FG383" s="115"/>
      <c r="FH383" s="115"/>
      <c r="FI383" s="115"/>
      <c r="FJ383" s="115"/>
      <c r="FK383" s="115"/>
      <c r="FL383" s="115"/>
      <c r="FM383" s="115"/>
      <c r="FN383" s="115"/>
      <c r="FO383" s="115"/>
      <c r="FP383" s="115"/>
      <c r="FQ383" s="115"/>
      <c r="FR383" s="115"/>
      <c r="FS383" s="115"/>
      <c r="FT383" s="115"/>
      <c r="FU383" s="115"/>
      <c r="FV383" s="115"/>
      <c r="FW383" s="115"/>
      <c r="FX383" s="115"/>
      <c r="FY383" s="115"/>
      <c r="FZ383" s="115"/>
      <c r="GA383" s="115"/>
      <c r="GB383" s="115"/>
      <c r="GC383" s="115"/>
      <c r="GD383" s="115"/>
      <c r="GE383" s="115"/>
      <c r="GF383" s="115"/>
      <c r="GG383" s="115"/>
      <c r="GH383" s="115"/>
      <c r="GI383" s="115"/>
      <c r="GJ383" s="115"/>
      <c r="GK383" s="115"/>
      <c r="GL383" s="115"/>
      <c r="GM383" s="115"/>
      <c r="GN383" s="115"/>
      <c r="GO383" s="115"/>
      <c r="GP383" s="115"/>
      <c r="GQ383" s="115"/>
      <c r="GR383" s="115"/>
      <c r="GS383" s="115"/>
      <c r="GT383" s="115"/>
      <c r="GU383" s="115"/>
      <c r="GV383" s="115"/>
      <c r="GW383" s="115"/>
      <c r="GX383" s="115"/>
      <c r="GY383" s="115"/>
      <c r="GZ383" s="115"/>
      <c r="HA383" s="115"/>
      <c r="HB383" s="115"/>
      <c r="HC383" s="115"/>
      <c r="HD383" s="115"/>
      <c r="HE383" s="115"/>
      <c r="HF383" s="115"/>
      <c r="HG383" s="115"/>
      <c r="HH383" s="115"/>
      <c r="HI383" s="115"/>
      <c r="HJ383" s="115"/>
      <c r="HK383" s="115"/>
      <c r="HL383" s="115"/>
      <c r="HM383" s="115"/>
      <c r="HN383" s="115"/>
      <c r="HO383" s="115"/>
      <c r="HP383" s="115"/>
      <c r="HQ383" s="115"/>
      <c r="HR383" s="115"/>
      <c r="HS383" s="115"/>
      <c r="HT383" s="115"/>
      <c r="HU383" s="115"/>
      <c r="HV383" s="115"/>
      <c r="HW383" s="115"/>
      <c r="HX383" s="115"/>
      <c r="HY383" s="115"/>
      <c r="HZ383" s="115"/>
      <c r="IA383" s="115"/>
      <c r="IB383" s="115"/>
      <c r="IC383" s="115"/>
      <c r="ID383" s="115"/>
      <c r="IE383" s="115"/>
      <c r="IF383" s="115"/>
      <c r="IG383" s="115"/>
      <c r="IH383" s="115"/>
      <c r="II383" s="115"/>
      <c r="IJ383" s="115"/>
      <c r="IK383" s="115"/>
      <c r="IL383" s="115"/>
      <c r="IM383" s="115"/>
      <c r="IN383" s="115"/>
      <c r="IO383" s="115"/>
      <c r="IP383" s="115"/>
      <c r="IQ383" s="115"/>
      <c r="IR383" s="115"/>
      <c r="IS383" s="115"/>
      <c r="IT383" s="115"/>
      <c r="IU383" s="115"/>
      <c r="IV383" s="115"/>
      <c r="IW383" s="115"/>
      <c r="IX383" s="115"/>
      <c r="IY383" s="115"/>
      <c r="IZ383" s="115"/>
    </row>
    <row r="384" spans="1:260" s="20" customFormat="1" x14ac:dyDescent="0.2">
      <c r="A384" s="124"/>
      <c r="B384" s="104"/>
      <c r="C384" s="104"/>
      <c r="D384" s="104"/>
      <c r="E384" s="146"/>
      <c r="F384" s="86"/>
      <c r="G384" s="147"/>
      <c r="H384" s="125"/>
      <c r="I384" s="125" t="str">
        <f t="shared" si="17"/>
        <v/>
      </c>
      <c r="J384" s="125" t="str">
        <f t="shared" si="18"/>
        <v/>
      </c>
      <c r="K384" s="213"/>
      <c r="L384" s="125"/>
      <c r="M384" s="125"/>
      <c r="N384" s="125"/>
      <c r="O384" s="148"/>
      <c r="P384" s="148"/>
      <c r="Q384" s="148"/>
      <c r="R384" s="87"/>
      <c r="S384" s="149"/>
      <c r="T384" s="150"/>
      <c r="U384" s="151"/>
      <c r="V384" s="125"/>
      <c r="W384" s="125"/>
      <c r="X384" s="125"/>
      <c r="Y384" s="128"/>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c r="DW384" s="115"/>
      <c r="DX384" s="115"/>
      <c r="DY384" s="115"/>
      <c r="DZ384" s="115"/>
      <c r="EA384" s="115"/>
      <c r="EB384" s="115"/>
      <c r="EC384" s="115"/>
      <c r="ED384" s="115"/>
      <c r="EE384" s="115"/>
      <c r="EF384" s="115"/>
      <c r="EG384" s="115"/>
      <c r="EH384" s="115"/>
      <c r="EI384" s="115"/>
      <c r="EJ384" s="115"/>
      <c r="EK384" s="115"/>
      <c r="EL384" s="115"/>
      <c r="EM384" s="115"/>
      <c r="EN384" s="115"/>
      <c r="EO384" s="115"/>
      <c r="EP384" s="115"/>
      <c r="EQ384" s="115"/>
      <c r="ER384" s="115"/>
      <c r="ES384" s="115"/>
      <c r="ET384" s="115"/>
      <c r="EU384" s="115"/>
      <c r="EV384" s="115"/>
      <c r="EW384" s="115"/>
      <c r="EX384" s="115"/>
      <c r="EY384" s="115"/>
      <c r="EZ384" s="115"/>
      <c r="FA384" s="115"/>
      <c r="FB384" s="115"/>
      <c r="FC384" s="115"/>
      <c r="FD384" s="115"/>
      <c r="FE384" s="115"/>
      <c r="FF384" s="115"/>
      <c r="FG384" s="115"/>
      <c r="FH384" s="115"/>
      <c r="FI384" s="115"/>
      <c r="FJ384" s="115"/>
      <c r="FK384" s="115"/>
      <c r="FL384" s="115"/>
      <c r="FM384" s="115"/>
      <c r="FN384" s="115"/>
      <c r="FO384" s="115"/>
      <c r="FP384" s="115"/>
      <c r="FQ384" s="115"/>
      <c r="FR384" s="115"/>
      <c r="FS384" s="115"/>
      <c r="FT384" s="115"/>
      <c r="FU384" s="115"/>
      <c r="FV384" s="115"/>
      <c r="FW384" s="115"/>
      <c r="FX384" s="115"/>
      <c r="FY384" s="115"/>
      <c r="FZ384" s="115"/>
      <c r="GA384" s="115"/>
      <c r="GB384" s="115"/>
      <c r="GC384" s="115"/>
      <c r="GD384" s="115"/>
      <c r="GE384" s="115"/>
      <c r="GF384" s="115"/>
      <c r="GG384" s="115"/>
      <c r="GH384" s="115"/>
      <c r="GI384" s="115"/>
      <c r="GJ384" s="115"/>
      <c r="GK384" s="115"/>
      <c r="GL384" s="115"/>
      <c r="GM384" s="115"/>
      <c r="GN384" s="115"/>
      <c r="GO384" s="115"/>
      <c r="GP384" s="115"/>
      <c r="GQ384" s="115"/>
      <c r="GR384" s="115"/>
      <c r="GS384" s="115"/>
      <c r="GT384" s="115"/>
      <c r="GU384" s="115"/>
      <c r="GV384" s="115"/>
      <c r="GW384" s="115"/>
      <c r="GX384" s="115"/>
      <c r="GY384" s="115"/>
      <c r="GZ384" s="115"/>
      <c r="HA384" s="115"/>
      <c r="HB384" s="115"/>
      <c r="HC384" s="115"/>
      <c r="HD384" s="115"/>
      <c r="HE384" s="115"/>
      <c r="HF384" s="115"/>
      <c r="HG384" s="115"/>
      <c r="HH384" s="115"/>
      <c r="HI384" s="115"/>
      <c r="HJ384" s="115"/>
      <c r="HK384" s="115"/>
      <c r="HL384" s="115"/>
      <c r="HM384" s="115"/>
      <c r="HN384" s="115"/>
      <c r="HO384" s="115"/>
      <c r="HP384" s="115"/>
      <c r="HQ384" s="115"/>
      <c r="HR384" s="115"/>
      <c r="HS384" s="115"/>
      <c r="HT384" s="115"/>
      <c r="HU384" s="115"/>
      <c r="HV384" s="115"/>
      <c r="HW384" s="115"/>
      <c r="HX384" s="115"/>
      <c r="HY384" s="115"/>
      <c r="HZ384" s="115"/>
      <c r="IA384" s="115"/>
      <c r="IB384" s="115"/>
      <c r="IC384" s="115"/>
      <c r="ID384" s="115"/>
      <c r="IE384" s="115"/>
      <c r="IF384" s="115"/>
      <c r="IG384" s="115"/>
      <c r="IH384" s="115"/>
      <c r="II384" s="115"/>
      <c r="IJ384" s="115"/>
      <c r="IK384" s="115"/>
      <c r="IL384" s="115"/>
      <c r="IM384" s="115"/>
      <c r="IN384" s="115"/>
      <c r="IO384" s="115"/>
      <c r="IP384" s="115"/>
      <c r="IQ384" s="115"/>
      <c r="IR384" s="115"/>
      <c r="IS384" s="115"/>
      <c r="IT384" s="115"/>
      <c r="IU384" s="115"/>
      <c r="IV384" s="115"/>
      <c r="IW384" s="115"/>
      <c r="IX384" s="115"/>
      <c r="IY384" s="115"/>
      <c r="IZ384" s="115"/>
    </row>
    <row r="385" spans="1:260" s="20" customFormat="1" x14ac:dyDescent="0.2">
      <c r="A385" s="124"/>
      <c r="B385" s="106"/>
      <c r="C385" s="106"/>
      <c r="D385" s="106"/>
      <c r="E385" s="103"/>
      <c r="F385" s="84"/>
      <c r="G385" s="85"/>
      <c r="H385" s="125"/>
      <c r="I385" s="125" t="str">
        <f t="shared" si="17"/>
        <v/>
      </c>
      <c r="J385" s="125" t="str">
        <f t="shared" si="18"/>
        <v/>
      </c>
      <c r="K385" s="213"/>
      <c r="L385" s="125"/>
      <c r="M385" s="125"/>
      <c r="N385" s="125"/>
      <c r="O385" s="87"/>
      <c r="P385" s="87"/>
      <c r="Q385" s="126"/>
      <c r="R385" s="130"/>
      <c r="S385" s="131"/>
      <c r="T385" s="125"/>
      <c r="U385" s="125"/>
      <c r="V385" s="125"/>
      <c r="W385" s="125"/>
      <c r="X385" s="125"/>
      <c r="Y385" s="128"/>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c r="DW385" s="115"/>
      <c r="DX385" s="115"/>
      <c r="DY385" s="115"/>
      <c r="DZ385" s="115"/>
      <c r="EA385" s="115"/>
      <c r="EB385" s="115"/>
      <c r="EC385" s="115"/>
      <c r="ED385" s="115"/>
      <c r="EE385" s="115"/>
      <c r="EF385" s="115"/>
      <c r="EG385" s="115"/>
      <c r="EH385" s="115"/>
      <c r="EI385" s="115"/>
      <c r="EJ385" s="115"/>
      <c r="EK385" s="115"/>
      <c r="EL385" s="115"/>
      <c r="EM385" s="115"/>
      <c r="EN385" s="115"/>
      <c r="EO385" s="115"/>
      <c r="EP385" s="115"/>
      <c r="EQ385" s="115"/>
      <c r="ER385" s="115"/>
      <c r="ES385" s="115"/>
      <c r="ET385" s="115"/>
      <c r="EU385" s="115"/>
      <c r="EV385" s="115"/>
      <c r="EW385" s="115"/>
      <c r="EX385" s="115"/>
      <c r="EY385" s="115"/>
      <c r="EZ385" s="115"/>
      <c r="FA385" s="115"/>
      <c r="FB385" s="115"/>
      <c r="FC385" s="115"/>
      <c r="FD385" s="115"/>
      <c r="FE385" s="115"/>
      <c r="FF385" s="115"/>
      <c r="FG385" s="115"/>
      <c r="FH385" s="115"/>
      <c r="FI385" s="115"/>
      <c r="FJ385" s="115"/>
      <c r="FK385" s="115"/>
      <c r="FL385" s="115"/>
      <c r="FM385" s="115"/>
      <c r="FN385" s="115"/>
      <c r="FO385" s="115"/>
      <c r="FP385" s="115"/>
      <c r="FQ385" s="115"/>
      <c r="FR385" s="115"/>
      <c r="FS385" s="115"/>
      <c r="FT385" s="115"/>
      <c r="FU385" s="115"/>
      <c r="FV385" s="115"/>
      <c r="FW385" s="115"/>
      <c r="FX385" s="115"/>
      <c r="FY385" s="115"/>
      <c r="FZ385" s="115"/>
      <c r="GA385" s="115"/>
      <c r="GB385" s="115"/>
      <c r="GC385" s="115"/>
      <c r="GD385" s="115"/>
      <c r="GE385" s="115"/>
      <c r="GF385" s="115"/>
      <c r="GG385" s="115"/>
      <c r="GH385" s="115"/>
      <c r="GI385" s="115"/>
      <c r="GJ385" s="115"/>
      <c r="GK385" s="115"/>
      <c r="GL385" s="115"/>
      <c r="GM385" s="115"/>
      <c r="GN385" s="115"/>
      <c r="GO385" s="115"/>
      <c r="GP385" s="115"/>
      <c r="GQ385" s="115"/>
      <c r="GR385" s="115"/>
      <c r="GS385" s="115"/>
      <c r="GT385" s="115"/>
      <c r="GU385" s="115"/>
      <c r="GV385" s="115"/>
      <c r="GW385" s="115"/>
      <c r="GX385" s="115"/>
      <c r="GY385" s="115"/>
      <c r="GZ385" s="115"/>
      <c r="HA385" s="115"/>
      <c r="HB385" s="115"/>
      <c r="HC385" s="115"/>
      <c r="HD385" s="115"/>
      <c r="HE385" s="115"/>
      <c r="HF385" s="115"/>
      <c r="HG385" s="115"/>
      <c r="HH385" s="115"/>
      <c r="HI385" s="115"/>
      <c r="HJ385" s="115"/>
      <c r="HK385" s="115"/>
      <c r="HL385" s="115"/>
      <c r="HM385" s="115"/>
      <c r="HN385" s="115"/>
      <c r="HO385" s="115"/>
      <c r="HP385" s="115"/>
      <c r="HQ385" s="115"/>
      <c r="HR385" s="115"/>
      <c r="HS385" s="115"/>
      <c r="HT385" s="115"/>
      <c r="HU385" s="115"/>
      <c r="HV385" s="115"/>
      <c r="HW385" s="115"/>
      <c r="HX385" s="115"/>
      <c r="HY385" s="115"/>
      <c r="HZ385" s="115"/>
      <c r="IA385" s="115"/>
      <c r="IB385" s="115"/>
      <c r="IC385" s="115"/>
      <c r="ID385" s="115"/>
      <c r="IE385" s="115"/>
      <c r="IF385" s="115"/>
      <c r="IG385" s="115"/>
      <c r="IH385" s="115"/>
      <c r="II385" s="115"/>
      <c r="IJ385" s="115"/>
      <c r="IK385" s="115"/>
      <c r="IL385" s="115"/>
      <c r="IM385" s="115"/>
      <c r="IN385" s="115"/>
      <c r="IO385" s="115"/>
      <c r="IP385" s="115"/>
      <c r="IQ385" s="115"/>
      <c r="IR385" s="115"/>
      <c r="IS385" s="115"/>
      <c r="IT385" s="115"/>
      <c r="IU385" s="115"/>
      <c r="IV385" s="115"/>
      <c r="IW385" s="115"/>
      <c r="IX385" s="115"/>
      <c r="IY385" s="115"/>
      <c r="IZ385" s="115"/>
    </row>
    <row r="386" spans="1:260" s="20" customFormat="1" x14ac:dyDescent="0.2">
      <c r="A386" s="124"/>
      <c r="B386" s="103"/>
      <c r="C386" s="103"/>
      <c r="D386" s="103"/>
      <c r="E386" s="103"/>
      <c r="F386" s="84"/>
      <c r="G386" s="85"/>
      <c r="H386" s="125"/>
      <c r="I386" s="125" t="str">
        <f t="shared" si="17"/>
        <v/>
      </c>
      <c r="J386" s="125" t="str">
        <f t="shared" si="18"/>
        <v/>
      </c>
      <c r="K386" s="213"/>
      <c r="L386" s="125"/>
      <c r="M386" s="125"/>
      <c r="N386" s="125"/>
      <c r="O386" s="87"/>
      <c r="P386" s="87"/>
      <c r="Q386" s="87"/>
      <c r="R386" s="126"/>
      <c r="S386" s="125"/>
      <c r="T386" s="125"/>
      <c r="U386" s="125"/>
      <c r="V386" s="125"/>
      <c r="W386" s="125"/>
      <c r="X386" s="125"/>
      <c r="Y386" s="128"/>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5"/>
      <c r="DD386" s="115"/>
      <c r="DE386" s="115"/>
      <c r="DF386" s="115"/>
      <c r="DG386" s="115"/>
      <c r="DH386" s="115"/>
      <c r="DI386" s="115"/>
      <c r="DJ386" s="115"/>
      <c r="DK386" s="115"/>
      <c r="DL386" s="115"/>
      <c r="DM386" s="115"/>
      <c r="DN386" s="115"/>
      <c r="DO386" s="115"/>
      <c r="DP386" s="115"/>
      <c r="DQ386" s="115"/>
      <c r="DR386" s="115"/>
      <c r="DS386" s="115"/>
      <c r="DT386" s="115"/>
      <c r="DU386" s="115"/>
      <c r="DV386" s="115"/>
      <c r="DW386" s="115"/>
      <c r="DX386" s="115"/>
      <c r="DY386" s="115"/>
      <c r="DZ386" s="115"/>
      <c r="EA386" s="115"/>
      <c r="EB386" s="115"/>
      <c r="EC386" s="115"/>
      <c r="ED386" s="115"/>
      <c r="EE386" s="115"/>
      <c r="EF386" s="115"/>
      <c r="EG386" s="115"/>
      <c r="EH386" s="115"/>
      <c r="EI386" s="115"/>
      <c r="EJ386" s="115"/>
      <c r="EK386" s="115"/>
      <c r="EL386" s="115"/>
      <c r="EM386" s="115"/>
      <c r="EN386" s="115"/>
      <c r="EO386" s="115"/>
      <c r="EP386" s="115"/>
      <c r="EQ386" s="115"/>
      <c r="ER386" s="115"/>
      <c r="ES386" s="115"/>
      <c r="ET386" s="115"/>
      <c r="EU386" s="115"/>
      <c r="EV386" s="115"/>
      <c r="EW386" s="115"/>
      <c r="EX386" s="115"/>
      <c r="EY386" s="115"/>
      <c r="EZ386" s="115"/>
      <c r="FA386" s="115"/>
      <c r="FB386" s="115"/>
      <c r="FC386" s="115"/>
      <c r="FD386" s="115"/>
      <c r="FE386" s="115"/>
      <c r="FF386" s="115"/>
      <c r="FG386" s="115"/>
      <c r="FH386" s="115"/>
      <c r="FI386" s="115"/>
      <c r="FJ386" s="115"/>
      <c r="FK386" s="115"/>
      <c r="FL386" s="115"/>
      <c r="FM386" s="115"/>
      <c r="FN386" s="115"/>
      <c r="FO386" s="115"/>
      <c r="FP386" s="115"/>
      <c r="FQ386" s="115"/>
      <c r="FR386" s="115"/>
      <c r="FS386" s="115"/>
      <c r="FT386" s="115"/>
      <c r="FU386" s="115"/>
      <c r="FV386" s="115"/>
      <c r="FW386" s="115"/>
      <c r="FX386" s="115"/>
      <c r="FY386" s="115"/>
      <c r="FZ386" s="115"/>
      <c r="GA386" s="115"/>
      <c r="GB386" s="115"/>
      <c r="GC386" s="115"/>
      <c r="GD386" s="115"/>
      <c r="GE386" s="115"/>
      <c r="GF386" s="115"/>
      <c r="GG386" s="115"/>
      <c r="GH386" s="115"/>
      <c r="GI386" s="115"/>
      <c r="GJ386" s="115"/>
      <c r="GK386" s="115"/>
      <c r="GL386" s="115"/>
      <c r="GM386" s="115"/>
      <c r="GN386" s="115"/>
      <c r="GO386" s="115"/>
      <c r="GP386" s="115"/>
      <c r="GQ386" s="115"/>
      <c r="GR386" s="115"/>
      <c r="GS386" s="115"/>
      <c r="GT386" s="115"/>
      <c r="GU386" s="115"/>
      <c r="GV386" s="115"/>
      <c r="GW386" s="115"/>
      <c r="GX386" s="115"/>
      <c r="GY386" s="115"/>
      <c r="GZ386" s="115"/>
      <c r="HA386" s="115"/>
      <c r="HB386" s="115"/>
      <c r="HC386" s="115"/>
      <c r="HD386" s="115"/>
      <c r="HE386" s="115"/>
      <c r="HF386" s="115"/>
      <c r="HG386" s="115"/>
      <c r="HH386" s="115"/>
      <c r="HI386" s="115"/>
      <c r="HJ386" s="115"/>
      <c r="HK386" s="115"/>
      <c r="HL386" s="115"/>
      <c r="HM386" s="115"/>
      <c r="HN386" s="115"/>
      <c r="HO386" s="115"/>
      <c r="HP386" s="115"/>
      <c r="HQ386" s="115"/>
      <c r="HR386" s="115"/>
      <c r="HS386" s="115"/>
      <c r="HT386" s="115"/>
      <c r="HU386" s="115"/>
      <c r="HV386" s="115"/>
      <c r="HW386" s="115"/>
      <c r="HX386" s="115"/>
      <c r="HY386" s="115"/>
      <c r="HZ386" s="115"/>
      <c r="IA386" s="115"/>
      <c r="IB386" s="115"/>
      <c r="IC386" s="115"/>
      <c r="ID386" s="115"/>
      <c r="IE386" s="115"/>
      <c r="IF386" s="115"/>
      <c r="IG386" s="115"/>
      <c r="IH386" s="115"/>
      <c r="II386" s="115"/>
      <c r="IJ386" s="115"/>
      <c r="IK386" s="115"/>
      <c r="IL386" s="115"/>
      <c r="IM386" s="115"/>
      <c r="IN386" s="115"/>
      <c r="IO386" s="115"/>
      <c r="IP386" s="115"/>
      <c r="IQ386" s="115"/>
      <c r="IR386" s="115"/>
      <c r="IS386" s="115"/>
      <c r="IT386" s="115"/>
      <c r="IU386" s="115"/>
      <c r="IV386" s="115"/>
      <c r="IW386" s="115"/>
      <c r="IX386" s="115"/>
      <c r="IY386" s="115"/>
      <c r="IZ386" s="115"/>
    </row>
    <row r="387" spans="1:260" s="20" customFormat="1" x14ac:dyDescent="0.2">
      <c r="A387" s="124"/>
      <c r="B387" s="104"/>
      <c r="C387" s="104"/>
      <c r="D387" s="104"/>
      <c r="E387" s="146"/>
      <c r="F387" s="86"/>
      <c r="G387" s="147"/>
      <c r="H387" s="125"/>
      <c r="I387" s="125" t="str">
        <f t="shared" ref="I387:I450" si="19">LEFT($H387,2)</f>
        <v/>
      </c>
      <c r="J387" s="125" t="str">
        <f t="shared" ref="J387:J450" si="20">RIGHT($H387,2)</f>
        <v/>
      </c>
      <c r="K387" s="213"/>
      <c r="L387" s="125"/>
      <c r="M387" s="125"/>
      <c r="N387" s="125"/>
      <c r="O387" s="148"/>
      <c r="P387" s="148"/>
      <c r="Q387" s="148"/>
      <c r="R387" s="87"/>
      <c r="S387" s="149"/>
      <c r="T387" s="150"/>
      <c r="U387" s="151"/>
      <c r="V387" s="125"/>
      <c r="W387" s="125"/>
      <c r="X387" s="125"/>
      <c r="Y387" s="128"/>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5"/>
      <c r="DD387" s="115"/>
      <c r="DE387" s="115"/>
      <c r="DF387" s="115"/>
      <c r="DG387" s="115"/>
      <c r="DH387" s="115"/>
      <c r="DI387" s="115"/>
      <c r="DJ387" s="115"/>
      <c r="DK387" s="115"/>
      <c r="DL387" s="115"/>
      <c r="DM387" s="115"/>
      <c r="DN387" s="115"/>
      <c r="DO387" s="115"/>
      <c r="DP387" s="115"/>
      <c r="DQ387" s="115"/>
      <c r="DR387" s="115"/>
      <c r="DS387" s="115"/>
      <c r="DT387" s="115"/>
      <c r="DU387" s="115"/>
      <c r="DV387" s="115"/>
      <c r="DW387" s="115"/>
      <c r="DX387" s="115"/>
      <c r="DY387" s="115"/>
      <c r="DZ387" s="115"/>
      <c r="EA387" s="115"/>
      <c r="EB387" s="115"/>
      <c r="EC387" s="115"/>
      <c r="ED387" s="115"/>
      <c r="EE387" s="115"/>
      <c r="EF387" s="115"/>
      <c r="EG387" s="115"/>
      <c r="EH387" s="115"/>
      <c r="EI387" s="115"/>
      <c r="EJ387" s="115"/>
      <c r="EK387" s="115"/>
      <c r="EL387" s="115"/>
      <c r="EM387" s="115"/>
      <c r="EN387" s="115"/>
      <c r="EO387" s="115"/>
      <c r="EP387" s="115"/>
      <c r="EQ387" s="115"/>
      <c r="ER387" s="115"/>
      <c r="ES387" s="115"/>
      <c r="ET387" s="115"/>
      <c r="EU387" s="115"/>
      <c r="EV387" s="115"/>
      <c r="EW387" s="115"/>
      <c r="EX387" s="115"/>
      <c r="EY387" s="115"/>
      <c r="EZ387" s="115"/>
      <c r="FA387" s="115"/>
      <c r="FB387" s="115"/>
      <c r="FC387" s="115"/>
      <c r="FD387" s="115"/>
      <c r="FE387" s="115"/>
      <c r="FF387" s="115"/>
      <c r="FG387" s="115"/>
      <c r="FH387" s="115"/>
      <c r="FI387" s="115"/>
      <c r="FJ387" s="115"/>
      <c r="FK387" s="115"/>
      <c r="FL387" s="115"/>
      <c r="FM387" s="115"/>
      <c r="FN387" s="115"/>
      <c r="FO387" s="115"/>
      <c r="FP387" s="115"/>
      <c r="FQ387" s="115"/>
      <c r="FR387" s="115"/>
      <c r="FS387" s="115"/>
      <c r="FT387" s="115"/>
      <c r="FU387" s="115"/>
      <c r="FV387" s="115"/>
      <c r="FW387" s="115"/>
      <c r="FX387" s="115"/>
      <c r="FY387" s="115"/>
      <c r="FZ387" s="115"/>
      <c r="GA387" s="115"/>
      <c r="GB387" s="115"/>
      <c r="GC387" s="115"/>
      <c r="GD387" s="115"/>
      <c r="GE387" s="115"/>
      <c r="GF387" s="115"/>
      <c r="GG387" s="115"/>
      <c r="GH387" s="115"/>
      <c r="GI387" s="115"/>
      <c r="GJ387" s="115"/>
      <c r="GK387" s="115"/>
      <c r="GL387" s="115"/>
      <c r="GM387" s="115"/>
      <c r="GN387" s="115"/>
      <c r="GO387" s="115"/>
      <c r="GP387" s="115"/>
      <c r="GQ387" s="115"/>
      <c r="GR387" s="115"/>
      <c r="GS387" s="115"/>
      <c r="GT387" s="115"/>
      <c r="GU387" s="115"/>
      <c r="GV387" s="115"/>
      <c r="GW387" s="115"/>
      <c r="GX387" s="115"/>
      <c r="GY387" s="115"/>
      <c r="GZ387" s="115"/>
      <c r="HA387" s="115"/>
      <c r="HB387" s="115"/>
      <c r="HC387" s="115"/>
      <c r="HD387" s="115"/>
      <c r="HE387" s="115"/>
      <c r="HF387" s="115"/>
      <c r="HG387" s="115"/>
      <c r="HH387" s="115"/>
      <c r="HI387" s="115"/>
      <c r="HJ387" s="115"/>
      <c r="HK387" s="115"/>
      <c r="HL387" s="115"/>
      <c r="HM387" s="115"/>
      <c r="HN387" s="115"/>
      <c r="HO387" s="115"/>
      <c r="HP387" s="115"/>
      <c r="HQ387" s="115"/>
      <c r="HR387" s="115"/>
      <c r="HS387" s="115"/>
      <c r="HT387" s="115"/>
      <c r="HU387" s="115"/>
      <c r="HV387" s="115"/>
      <c r="HW387" s="115"/>
      <c r="HX387" s="115"/>
      <c r="HY387" s="115"/>
      <c r="HZ387" s="115"/>
      <c r="IA387" s="115"/>
      <c r="IB387" s="115"/>
      <c r="IC387" s="115"/>
      <c r="ID387" s="115"/>
      <c r="IE387" s="115"/>
      <c r="IF387" s="115"/>
      <c r="IG387" s="115"/>
      <c r="IH387" s="115"/>
      <c r="II387" s="115"/>
      <c r="IJ387" s="115"/>
      <c r="IK387" s="115"/>
      <c r="IL387" s="115"/>
      <c r="IM387" s="115"/>
      <c r="IN387" s="115"/>
      <c r="IO387" s="115"/>
      <c r="IP387" s="115"/>
      <c r="IQ387" s="115"/>
      <c r="IR387" s="115"/>
      <c r="IS387" s="115"/>
      <c r="IT387" s="115"/>
      <c r="IU387" s="115"/>
      <c r="IV387" s="115"/>
      <c r="IW387" s="115"/>
      <c r="IX387" s="115"/>
      <c r="IY387" s="115"/>
      <c r="IZ387" s="115"/>
    </row>
    <row r="388" spans="1:260" x14ac:dyDescent="0.2">
      <c r="A388" s="124"/>
      <c r="B388" s="103"/>
      <c r="C388" s="103"/>
      <c r="D388" s="103"/>
      <c r="E388" s="103"/>
      <c r="F388" s="84"/>
      <c r="G388" s="85"/>
      <c r="H388" s="125"/>
      <c r="I388" s="125" t="str">
        <f t="shared" si="19"/>
        <v/>
      </c>
      <c r="J388" s="125" t="str">
        <f t="shared" si="20"/>
        <v/>
      </c>
      <c r="K388" s="213"/>
      <c r="L388" s="125"/>
      <c r="M388" s="125"/>
      <c r="N388" s="125"/>
      <c r="O388" s="87"/>
      <c r="P388" s="87"/>
      <c r="Q388" s="87"/>
      <c r="R388" s="126"/>
      <c r="S388" s="125"/>
      <c r="T388" s="125"/>
      <c r="U388" s="125"/>
      <c r="V388" s="125"/>
      <c r="W388" s="125"/>
      <c r="X388" s="125"/>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c r="DZ388" s="20"/>
      <c r="EA388" s="20"/>
      <c r="EB388" s="20"/>
      <c r="EC388" s="20"/>
      <c r="ED388" s="20"/>
      <c r="EE388" s="20"/>
      <c r="EF388" s="20"/>
      <c r="EG388" s="20"/>
      <c r="EH388" s="20"/>
      <c r="EI388" s="20"/>
      <c r="EJ388" s="20"/>
      <c r="EK388" s="20"/>
      <c r="EL388" s="20"/>
      <c r="EM388" s="20"/>
      <c r="EN388" s="20"/>
      <c r="EO388" s="20"/>
      <c r="EP388" s="20"/>
      <c r="EQ388" s="20"/>
      <c r="ER388" s="20"/>
      <c r="ES388" s="20"/>
      <c r="ET388" s="20"/>
      <c r="EU388" s="20"/>
      <c r="EV388" s="20"/>
      <c r="EW388" s="20"/>
      <c r="EX388" s="20"/>
      <c r="EY388" s="20"/>
      <c r="EZ388" s="20"/>
      <c r="FA388" s="20"/>
      <c r="FB388" s="20"/>
      <c r="FC388" s="20"/>
      <c r="FD388" s="20"/>
      <c r="FE388" s="20"/>
      <c r="FF388" s="20"/>
      <c r="FG388" s="20"/>
      <c r="FH388" s="20"/>
      <c r="FI388" s="20"/>
      <c r="FJ388" s="20"/>
      <c r="FK388" s="20"/>
      <c r="FL388" s="20"/>
      <c r="FM388" s="20"/>
      <c r="FN388" s="20"/>
      <c r="FO388" s="20"/>
      <c r="FP388" s="20"/>
      <c r="FQ388" s="20"/>
      <c r="FR388" s="20"/>
      <c r="FS388" s="20"/>
      <c r="FT388" s="20"/>
      <c r="FU388" s="20"/>
      <c r="FV388" s="20"/>
      <c r="FW388" s="20"/>
      <c r="FX388" s="20"/>
      <c r="FY388" s="20"/>
      <c r="FZ388" s="20"/>
      <c r="GA388" s="20"/>
      <c r="GB388" s="20"/>
      <c r="GC388" s="20"/>
      <c r="GD388" s="20"/>
      <c r="GE388" s="20"/>
      <c r="GF388" s="20"/>
      <c r="GG388" s="20"/>
      <c r="GH388" s="20"/>
      <c r="GI388" s="20"/>
      <c r="GJ388" s="20"/>
      <c r="GK388" s="20"/>
      <c r="GL388" s="20"/>
      <c r="GM388" s="20"/>
      <c r="GN388" s="20"/>
      <c r="GO388" s="20"/>
      <c r="GP388" s="20"/>
      <c r="GQ388" s="20"/>
      <c r="GR388" s="20"/>
      <c r="GS388" s="20"/>
      <c r="GT388" s="20"/>
      <c r="GU388" s="20"/>
      <c r="GV388" s="20"/>
      <c r="GW388" s="20"/>
      <c r="GX388" s="20"/>
      <c r="GY388" s="20"/>
      <c r="GZ388" s="20"/>
      <c r="HA388" s="20"/>
      <c r="HB388" s="20"/>
      <c r="HC388" s="20"/>
      <c r="HD388" s="20"/>
      <c r="HE388" s="20"/>
      <c r="HF388" s="20"/>
      <c r="HG388" s="20"/>
      <c r="HH388" s="20"/>
      <c r="HI388" s="20"/>
      <c r="HJ388" s="20"/>
      <c r="HK388" s="20"/>
      <c r="HL388" s="20"/>
      <c r="HM388" s="20"/>
      <c r="HN388" s="20"/>
      <c r="HO388" s="20"/>
      <c r="HP388" s="20"/>
      <c r="HQ388" s="20"/>
      <c r="HR388" s="20"/>
      <c r="HS388" s="20"/>
      <c r="HT388" s="20"/>
      <c r="HU388" s="20"/>
      <c r="HV388" s="20"/>
      <c r="HW388" s="20"/>
      <c r="HX388" s="20"/>
      <c r="HY388" s="20"/>
      <c r="HZ388" s="20"/>
      <c r="IA388" s="20"/>
      <c r="IB388" s="20"/>
      <c r="IC388" s="20"/>
      <c r="ID388" s="20"/>
      <c r="IE388" s="20"/>
      <c r="IF388" s="20"/>
      <c r="IG388" s="20"/>
      <c r="IH388" s="20"/>
      <c r="II388" s="20"/>
      <c r="IJ388" s="20"/>
      <c r="IK388" s="20"/>
      <c r="IL388" s="20"/>
      <c r="IM388" s="20"/>
      <c r="IN388" s="20"/>
      <c r="IO388" s="20"/>
      <c r="IP388" s="20"/>
      <c r="IQ388" s="20"/>
      <c r="IR388" s="20"/>
      <c r="IS388" s="20"/>
      <c r="IT388" s="20"/>
      <c r="IU388" s="20"/>
      <c r="IV388" s="20"/>
      <c r="IW388" s="20"/>
      <c r="IX388" s="20"/>
      <c r="IY388" s="20"/>
      <c r="IZ388" s="20"/>
    </row>
    <row r="389" spans="1:260" x14ac:dyDescent="0.2">
      <c r="A389" s="124"/>
      <c r="B389" s="104"/>
      <c r="C389" s="104"/>
      <c r="D389" s="104"/>
      <c r="E389" s="146"/>
      <c r="F389" s="86"/>
      <c r="G389" s="147"/>
      <c r="H389" s="125"/>
      <c r="I389" s="125" t="str">
        <f t="shared" si="19"/>
        <v/>
      </c>
      <c r="J389" s="125" t="str">
        <f t="shared" si="20"/>
        <v/>
      </c>
      <c r="K389" s="213"/>
      <c r="L389" s="125"/>
      <c r="M389" s="125"/>
      <c r="N389" s="125"/>
      <c r="O389" s="148"/>
      <c r="P389" s="148"/>
      <c r="Q389" s="148"/>
      <c r="R389" s="87"/>
      <c r="S389" s="149"/>
      <c r="T389" s="150"/>
      <c r="U389" s="151"/>
      <c r="V389" s="125"/>
      <c r="W389" s="125"/>
      <c r="X389" s="125"/>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20"/>
      <c r="DI389" s="20"/>
      <c r="DJ389" s="20"/>
      <c r="DK389" s="20"/>
      <c r="DL389" s="20"/>
      <c r="DM389" s="20"/>
      <c r="DN389" s="20"/>
      <c r="DO389" s="20"/>
      <c r="DP389" s="20"/>
      <c r="DQ389" s="20"/>
      <c r="DR389" s="20"/>
      <c r="DS389" s="20"/>
      <c r="DT389" s="20"/>
      <c r="DU389" s="20"/>
      <c r="DV389" s="20"/>
      <c r="DW389" s="20"/>
      <c r="DX389" s="20"/>
      <c r="DY389" s="20"/>
      <c r="DZ389" s="20"/>
      <c r="EA389" s="20"/>
      <c r="EB389" s="20"/>
      <c r="EC389" s="20"/>
      <c r="ED389" s="20"/>
      <c r="EE389" s="20"/>
      <c r="EF389" s="20"/>
      <c r="EG389" s="20"/>
      <c r="EH389" s="20"/>
      <c r="EI389" s="20"/>
      <c r="EJ389" s="20"/>
      <c r="EK389" s="20"/>
      <c r="EL389" s="20"/>
      <c r="EM389" s="20"/>
      <c r="EN389" s="20"/>
      <c r="EO389" s="20"/>
      <c r="EP389" s="20"/>
      <c r="EQ389" s="20"/>
      <c r="ER389" s="20"/>
      <c r="ES389" s="20"/>
      <c r="ET389" s="20"/>
      <c r="EU389" s="20"/>
      <c r="EV389" s="20"/>
      <c r="EW389" s="20"/>
      <c r="EX389" s="20"/>
      <c r="EY389" s="20"/>
      <c r="EZ389" s="20"/>
      <c r="FA389" s="20"/>
      <c r="FB389" s="20"/>
      <c r="FC389" s="20"/>
      <c r="FD389" s="20"/>
      <c r="FE389" s="20"/>
      <c r="FF389" s="20"/>
      <c r="FG389" s="20"/>
      <c r="FH389" s="20"/>
      <c r="FI389" s="20"/>
      <c r="FJ389" s="20"/>
      <c r="FK389" s="20"/>
      <c r="FL389" s="20"/>
      <c r="FM389" s="20"/>
      <c r="FN389" s="20"/>
      <c r="FO389" s="20"/>
      <c r="FP389" s="20"/>
      <c r="FQ389" s="20"/>
      <c r="FR389" s="20"/>
      <c r="FS389" s="20"/>
      <c r="FT389" s="20"/>
      <c r="FU389" s="20"/>
      <c r="FV389" s="20"/>
      <c r="FW389" s="20"/>
      <c r="FX389" s="20"/>
      <c r="FY389" s="20"/>
      <c r="FZ389" s="20"/>
      <c r="GA389" s="20"/>
      <c r="GB389" s="20"/>
      <c r="GC389" s="20"/>
      <c r="GD389" s="20"/>
      <c r="GE389" s="20"/>
      <c r="GF389" s="20"/>
      <c r="GG389" s="20"/>
      <c r="GH389" s="20"/>
      <c r="GI389" s="20"/>
      <c r="GJ389" s="20"/>
      <c r="GK389" s="20"/>
      <c r="GL389" s="20"/>
      <c r="GM389" s="20"/>
      <c r="GN389" s="20"/>
      <c r="GO389" s="20"/>
      <c r="GP389" s="20"/>
      <c r="GQ389" s="20"/>
      <c r="GR389" s="20"/>
      <c r="GS389" s="20"/>
      <c r="GT389" s="20"/>
      <c r="GU389" s="20"/>
      <c r="GV389" s="20"/>
      <c r="GW389" s="20"/>
      <c r="GX389" s="20"/>
      <c r="GY389" s="20"/>
      <c r="GZ389" s="20"/>
      <c r="HA389" s="20"/>
      <c r="HB389" s="20"/>
      <c r="HC389" s="20"/>
      <c r="HD389" s="20"/>
      <c r="HE389" s="20"/>
      <c r="HF389" s="20"/>
      <c r="HG389" s="20"/>
      <c r="HH389" s="20"/>
      <c r="HI389" s="20"/>
      <c r="HJ389" s="20"/>
      <c r="HK389" s="20"/>
      <c r="HL389" s="20"/>
      <c r="HM389" s="20"/>
      <c r="HN389" s="20"/>
      <c r="HO389" s="20"/>
      <c r="HP389" s="20"/>
      <c r="HQ389" s="20"/>
      <c r="HR389" s="20"/>
      <c r="HS389" s="20"/>
      <c r="HT389" s="20"/>
      <c r="HU389" s="20"/>
      <c r="HV389" s="20"/>
      <c r="HW389" s="20"/>
      <c r="HX389" s="20"/>
      <c r="HY389" s="20"/>
      <c r="HZ389" s="20"/>
      <c r="IA389" s="20"/>
      <c r="IB389" s="20"/>
      <c r="IC389" s="20"/>
      <c r="ID389" s="20"/>
      <c r="IE389" s="20"/>
      <c r="IF389" s="20"/>
      <c r="IG389" s="20"/>
      <c r="IH389" s="20"/>
      <c r="II389" s="20"/>
      <c r="IJ389" s="20"/>
      <c r="IK389" s="20"/>
      <c r="IL389" s="20"/>
      <c r="IM389" s="20"/>
      <c r="IN389" s="20"/>
      <c r="IO389" s="20"/>
      <c r="IP389" s="20"/>
      <c r="IQ389" s="20"/>
      <c r="IR389" s="20"/>
      <c r="IS389" s="20"/>
      <c r="IT389" s="20"/>
      <c r="IU389" s="20"/>
      <c r="IV389" s="20"/>
      <c r="IW389" s="20"/>
      <c r="IX389" s="20"/>
      <c r="IY389" s="20"/>
      <c r="IZ389" s="20"/>
    </row>
    <row r="390" spans="1:260" x14ac:dyDescent="0.2">
      <c r="A390" s="124"/>
      <c r="B390" s="103"/>
      <c r="C390" s="103"/>
      <c r="D390" s="103"/>
      <c r="E390" s="103"/>
      <c r="F390" s="84"/>
      <c r="G390" s="85"/>
      <c r="H390" s="125"/>
      <c r="I390" s="125" t="str">
        <f t="shared" si="19"/>
        <v/>
      </c>
      <c r="J390" s="125" t="str">
        <f t="shared" si="20"/>
        <v/>
      </c>
      <c r="K390" s="213"/>
      <c r="L390" s="125"/>
      <c r="M390" s="125"/>
      <c r="N390" s="125"/>
      <c r="O390" s="87"/>
      <c r="P390" s="87"/>
      <c r="Q390" s="87"/>
      <c r="R390" s="126"/>
      <c r="S390" s="125"/>
      <c r="T390" s="125"/>
      <c r="U390" s="125"/>
      <c r="V390" s="125"/>
      <c r="W390" s="125"/>
      <c r="X390" s="125"/>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c r="IU390" s="20"/>
      <c r="IV390" s="20"/>
      <c r="IW390" s="20"/>
      <c r="IX390" s="20"/>
      <c r="IY390" s="20"/>
      <c r="IZ390" s="20"/>
    </row>
    <row r="391" spans="1:260" x14ac:dyDescent="0.2">
      <c r="A391" s="124"/>
      <c r="B391" s="103"/>
      <c r="C391" s="103"/>
      <c r="D391" s="103"/>
      <c r="E391" s="103"/>
      <c r="F391" s="84"/>
      <c r="G391" s="85"/>
      <c r="H391" s="125"/>
      <c r="I391" s="125" t="str">
        <f t="shared" si="19"/>
        <v/>
      </c>
      <c r="J391" s="125" t="str">
        <f t="shared" si="20"/>
        <v/>
      </c>
      <c r="K391" s="213"/>
      <c r="L391" s="125"/>
      <c r="M391" s="125"/>
      <c r="N391" s="125"/>
      <c r="O391" s="87"/>
      <c r="P391" s="87"/>
      <c r="Q391" s="87"/>
      <c r="R391" s="126"/>
      <c r="S391" s="125"/>
      <c r="T391" s="125"/>
      <c r="U391" s="125"/>
      <c r="V391" s="125"/>
      <c r="W391" s="125"/>
      <c r="X391" s="125"/>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20"/>
      <c r="DI391" s="20"/>
      <c r="DJ391" s="20"/>
      <c r="DK391" s="20"/>
      <c r="DL391" s="20"/>
      <c r="DM391" s="20"/>
      <c r="DN391" s="20"/>
      <c r="DO391" s="20"/>
      <c r="DP391" s="20"/>
      <c r="DQ391" s="20"/>
      <c r="DR391" s="20"/>
      <c r="DS391" s="20"/>
      <c r="DT391" s="20"/>
      <c r="DU391" s="20"/>
      <c r="DV391" s="20"/>
      <c r="DW391" s="20"/>
      <c r="DX391" s="20"/>
      <c r="DY391" s="20"/>
      <c r="DZ391" s="20"/>
      <c r="EA391" s="20"/>
      <c r="EB391" s="20"/>
      <c r="EC391" s="20"/>
      <c r="ED391" s="20"/>
      <c r="EE391" s="20"/>
      <c r="EF391" s="20"/>
      <c r="EG391" s="20"/>
      <c r="EH391" s="20"/>
      <c r="EI391" s="20"/>
      <c r="EJ391" s="20"/>
      <c r="EK391" s="20"/>
      <c r="EL391" s="20"/>
      <c r="EM391" s="20"/>
      <c r="EN391" s="20"/>
      <c r="EO391" s="20"/>
      <c r="EP391" s="20"/>
      <c r="EQ391" s="20"/>
      <c r="ER391" s="20"/>
      <c r="ES391" s="20"/>
      <c r="ET391" s="20"/>
      <c r="EU391" s="20"/>
      <c r="EV391" s="20"/>
      <c r="EW391" s="20"/>
      <c r="EX391" s="20"/>
      <c r="EY391" s="20"/>
      <c r="EZ391" s="20"/>
      <c r="FA391" s="20"/>
      <c r="FB391" s="20"/>
      <c r="FC391" s="20"/>
      <c r="FD391" s="20"/>
      <c r="FE391" s="20"/>
      <c r="FF391" s="20"/>
      <c r="FG391" s="20"/>
      <c r="FH391" s="20"/>
      <c r="FI391" s="20"/>
      <c r="FJ391" s="20"/>
      <c r="FK391" s="20"/>
      <c r="FL391" s="20"/>
      <c r="FM391" s="20"/>
      <c r="FN391" s="20"/>
      <c r="FO391" s="20"/>
      <c r="FP391" s="20"/>
      <c r="FQ391" s="20"/>
      <c r="FR391" s="20"/>
      <c r="FS391" s="20"/>
      <c r="FT391" s="20"/>
      <c r="FU391" s="20"/>
      <c r="FV391" s="20"/>
      <c r="FW391" s="20"/>
      <c r="FX391" s="20"/>
      <c r="FY391" s="20"/>
      <c r="FZ391" s="20"/>
      <c r="GA391" s="20"/>
      <c r="GB391" s="20"/>
      <c r="GC391" s="20"/>
      <c r="GD391" s="20"/>
      <c r="GE391" s="20"/>
      <c r="GF391" s="20"/>
      <c r="GG391" s="20"/>
      <c r="GH391" s="20"/>
      <c r="GI391" s="20"/>
      <c r="GJ391" s="20"/>
      <c r="GK391" s="20"/>
      <c r="GL391" s="20"/>
      <c r="GM391" s="20"/>
      <c r="GN391" s="20"/>
      <c r="GO391" s="20"/>
      <c r="GP391" s="20"/>
      <c r="GQ391" s="20"/>
      <c r="GR391" s="20"/>
      <c r="GS391" s="20"/>
      <c r="GT391" s="20"/>
      <c r="GU391" s="20"/>
      <c r="GV391" s="20"/>
      <c r="GW391" s="20"/>
      <c r="GX391" s="20"/>
      <c r="GY391" s="20"/>
      <c r="GZ391" s="20"/>
      <c r="HA391" s="20"/>
      <c r="HB391" s="20"/>
      <c r="HC391" s="20"/>
      <c r="HD391" s="20"/>
      <c r="HE391" s="20"/>
      <c r="HF391" s="20"/>
      <c r="HG391" s="20"/>
      <c r="HH391" s="20"/>
      <c r="HI391" s="20"/>
      <c r="HJ391" s="20"/>
      <c r="HK391" s="20"/>
      <c r="HL391" s="20"/>
      <c r="HM391" s="20"/>
      <c r="HN391" s="20"/>
      <c r="HO391" s="20"/>
      <c r="HP391" s="20"/>
      <c r="HQ391" s="20"/>
      <c r="HR391" s="20"/>
      <c r="HS391" s="20"/>
      <c r="HT391" s="20"/>
      <c r="HU391" s="20"/>
      <c r="HV391" s="20"/>
      <c r="HW391" s="20"/>
      <c r="HX391" s="20"/>
      <c r="HY391" s="20"/>
      <c r="HZ391" s="20"/>
      <c r="IA391" s="20"/>
      <c r="IB391" s="20"/>
      <c r="IC391" s="20"/>
      <c r="ID391" s="20"/>
      <c r="IE391" s="20"/>
      <c r="IF391" s="20"/>
      <c r="IG391" s="20"/>
      <c r="IH391" s="20"/>
      <c r="II391" s="20"/>
      <c r="IJ391" s="20"/>
      <c r="IK391" s="20"/>
      <c r="IL391" s="20"/>
      <c r="IM391" s="20"/>
      <c r="IN391" s="20"/>
      <c r="IO391" s="20"/>
      <c r="IP391" s="20"/>
      <c r="IQ391" s="20"/>
      <c r="IR391" s="20"/>
      <c r="IS391" s="20"/>
      <c r="IT391" s="20"/>
      <c r="IU391" s="20"/>
      <c r="IV391" s="20"/>
      <c r="IW391" s="20"/>
      <c r="IX391" s="20"/>
      <c r="IY391" s="20"/>
      <c r="IZ391" s="20"/>
    </row>
    <row r="392" spans="1:260" x14ac:dyDescent="0.2">
      <c r="A392" s="124"/>
      <c r="B392" s="104"/>
      <c r="C392" s="104"/>
      <c r="D392" s="104"/>
      <c r="E392" s="146"/>
      <c r="F392" s="86"/>
      <c r="G392" s="147"/>
      <c r="H392" s="125"/>
      <c r="I392" s="125" t="str">
        <f t="shared" si="19"/>
        <v/>
      </c>
      <c r="J392" s="125" t="str">
        <f t="shared" si="20"/>
        <v/>
      </c>
      <c r="K392" s="213"/>
      <c r="L392" s="125"/>
      <c r="M392" s="125"/>
      <c r="N392" s="125"/>
      <c r="O392" s="148"/>
      <c r="P392" s="148"/>
      <c r="Q392" s="148"/>
      <c r="R392" s="87"/>
      <c r="S392" s="149"/>
      <c r="T392" s="150"/>
      <c r="U392" s="151"/>
      <c r="V392" s="125"/>
      <c r="W392" s="125"/>
      <c r="X392" s="125"/>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20"/>
      <c r="DI392" s="20"/>
      <c r="DJ392" s="20"/>
      <c r="DK392" s="20"/>
      <c r="DL392" s="20"/>
      <c r="DM392" s="20"/>
      <c r="DN392" s="20"/>
      <c r="DO392" s="20"/>
      <c r="DP392" s="20"/>
      <c r="DQ392" s="20"/>
      <c r="DR392" s="20"/>
      <c r="DS392" s="20"/>
      <c r="DT392" s="20"/>
      <c r="DU392" s="20"/>
      <c r="DV392" s="20"/>
      <c r="DW392" s="20"/>
      <c r="DX392" s="20"/>
      <c r="DY392" s="20"/>
      <c r="DZ392" s="20"/>
      <c r="EA392" s="20"/>
      <c r="EB392" s="20"/>
      <c r="EC392" s="20"/>
      <c r="ED392" s="20"/>
      <c r="EE392" s="20"/>
      <c r="EF392" s="20"/>
      <c r="EG392" s="20"/>
      <c r="EH392" s="20"/>
      <c r="EI392" s="20"/>
      <c r="EJ392" s="20"/>
      <c r="EK392" s="20"/>
      <c r="EL392" s="20"/>
      <c r="EM392" s="20"/>
      <c r="EN392" s="20"/>
      <c r="EO392" s="20"/>
      <c r="EP392" s="20"/>
      <c r="EQ392" s="20"/>
      <c r="ER392" s="20"/>
      <c r="ES392" s="20"/>
      <c r="ET392" s="20"/>
      <c r="EU392" s="20"/>
      <c r="EV392" s="20"/>
      <c r="EW392" s="20"/>
      <c r="EX392" s="20"/>
      <c r="EY392" s="20"/>
      <c r="EZ392" s="20"/>
      <c r="FA392" s="20"/>
      <c r="FB392" s="20"/>
      <c r="FC392" s="20"/>
      <c r="FD392" s="20"/>
      <c r="FE392" s="20"/>
      <c r="FF392" s="20"/>
      <c r="FG392" s="20"/>
      <c r="FH392" s="20"/>
      <c r="FI392" s="20"/>
      <c r="FJ392" s="20"/>
      <c r="FK392" s="20"/>
      <c r="FL392" s="20"/>
      <c r="FM392" s="20"/>
      <c r="FN392" s="20"/>
      <c r="FO392" s="20"/>
      <c r="FP392" s="20"/>
      <c r="FQ392" s="20"/>
      <c r="FR392" s="20"/>
      <c r="FS392" s="20"/>
      <c r="FT392" s="20"/>
      <c r="FU392" s="20"/>
      <c r="FV392" s="20"/>
      <c r="FW392" s="20"/>
      <c r="FX392" s="20"/>
      <c r="FY392" s="20"/>
      <c r="FZ392" s="20"/>
      <c r="GA392" s="20"/>
      <c r="GB392" s="20"/>
      <c r="GC392" s="20"/>
      <c r="GD392" s="20"/>
      <c r="GE392" s="20"/>
      <c r="GF392" s="20"/>
      <c r="GG392" s="20"/>
      <c r="GH392" s="20"/>
      <c r="GI392" s="20"/>
      <c r="GJ392" s="20"/>
      <c r="GK392" s="20"/>
      <c r="GL392" s="20"/>
      <c r="GM392" s="20"/>
      <c r="GN392" s="20"/>
      <c r="GO392" s="20"/>
      <c r="GP392" s="20"/>
      <c r="GQ392" s="20"/>
      <c r="GR392" s="20"/>
      <c r="GS392" s="20"/>
      <c r="GT392" s="20"/>
      <c r="GU392" s="20"/>
      <c r="GV392" s="20"/>
      <c r="GW392" s="20"/>
      <c r="GX392" s="20"/>
      <c r="GY392" s="20"/>
      <c r="GZ392" s="20"/>
      <c r="HA392" s="20"/>
      <c r="HB392" s="20"/>
      <c r="HC392" s="20"/>
      <c r="HD392" s="20"/>
      <c r="HE392" s="20"/>
      <c r="HF392" s="20"/>
      <c r="HG392" s="20"/>
      <c r="HH392" s="20"/>
      <c r="HI392" s="20"/>
      <c r="HJ392" s="20"/>
      <c r="HK392" s="20"/>
      <c r="HL392" s="20"/>
      <c r="HM392" s="20"/>
      <c r="HN392" s="20"/>
      <c r="HO392" s="20"/>
      <c r="HP392" s="20"/>
      <c r="HQ392" s="20"/>
      <c r="HR392" s="20"/>
      <c r="HS392" s="20"/>
      <c r="HT392" s="20"/>
      <c r="HU392" s="20"/>
      <c r="HV392" s="20"/>
      <c r="HW392" s="20"/>
      <c r="HX392" s="20"/>
      <c r="HY392" s="20"/>
      <c r="HZ392" s="20"/>
      <c r="IA392" s="20"/>
      <c r="IB392" s="20"/>
      <c r="IC392" s="20"/>
      <c r="ID392" s="20"/>
      <c r="IE392" s="20"/>
      <c r="IF392" s="20"/>
      <c r="IG392" s="20"/>
      <c r="IH392" s="20"/>
      <c r="II392" s="20"/>
      <c r="IJ392" s="20"/>
      <c r="IK392" s="20"/>
      <c r="IL392" s="20"/>
      <c r="IM392" s="20"/>
      <c r="IN392" s="20"/>
      <c r="IO392" s="20"/>
      <c r="IP392" s="20"/>
      <c r="IQ392" s="20"/>
      <c r="IR392" s="20"/>
      <c r="IS392" s="20"/>
      <c r="IT392" s="20"/>
      <c r="IU392" s="20"/>
      <c r="IV392" s="20"/>
      <c r="IW392" s="20"/>
      <c r="IX392" s="20"/>
      <c r="IY392" s="20"/>
      <c r="IZ392" s="20"/>
    </row>
    <row r="393" spans="1:260" x14ac:dyDescent="0.2">
      <c r="A393" s="124"/>
      <c r="B393" s="103"/>
      <c r="C393" s="103"/>
      <c r="D393" s="103"/>
      <c r="E393" s="103"/>
      <c r="F393" s="84"/>
      <c r="G393" s="85"/>
      <c r="H393" s="125"/>
      <c r="I393" s="125" t="str">
        <f t="shared" si="19"/>
        <v/>
      </c>
      <c r="J393" s="125" t="str">
        <f t="shared" si="20"/>
        <v/>
      </c>
      <c r="K393" s="213"/>
      <c r="L393" s="125"/>
      <c r="M393" s="125"/>
      <c r="N393" s="125"/>
      <c r="O393" s="87"/>
      <c r="P393" s="87"/>
      <c r="Q393" s="87"/>
      <c r="R393" s="126"/>
      <c r="S393" s="125"/>
      <c r="T393" s="125"/>
      <c r="U393" s="125"/>
      <c r="V393" s="125"/>
      <c r="W393" s="125"/>
      <c r="X393" s="125"/>
    </row>
    <row r="394" spans="1:260" s="20" customFormat="1" x14ac:dyDescent="0.2">
      <c r="A394" s="124"/>
      <c r="B394" s="104"/>
      <c r="C394" s="103"/>
      <c r="D394" s="104"/>
      <c r="E394" s="146"/>
      <c r="F394" s="86"/>
      <c r="G394" s="147"/>
      <c r="H394" s="125"/>
      <c r="I394" s="125" t="str">
        <f t="shared" si="19"/>
        <v/>
      </c>
      <c r="J394" s="125" t="str">
        <f t="shared" si="20"/>
        <v/>
      </c>
      <c r="K394" s="213"/>
      <c r="L394" s="125"/>
      <c r="M394" s="125"/>
      <c r="N394" s="125"/>
      <c r="O394" s="148"/>
      <c r="P394" s="148"/>
      <c r="Q394" s="148"/>
      <c r="R394" s="87"/>
      <c r="S394" s="149"/>
      <c r="T394" s="150"/>
      <c r="U394" s="151"/>
      <c r="V394" s="125"/>
      <c r="W394" s="125"/>
      <c r="X394" s="125"/>
      <c r="Y394" s="128"/>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c r="DW394" s="115"/>
      <c r="DX394" s="115"/>
      <c r="DY394" s="115"/>
      <c r="DZ394" s="115"/>
      <c r="EA394" s="115"/>
      <c r="EB394" s="115"/>
      <c r="EC394" s="115"/>
      <c r="ED394" s="115"/>
      <c r="EE394" s="115"/>
      <c r="EF394" s="115"/>
      <c r="EG394" s="115"/>
      <c r="EH394" s="115"/>
      <c r="EI394" s="115"/>
      <c r="EJ394" s="115"/>
      <c r="EK394" s="115"/>
      <c r="EL394" s="115"/>
      <c r="EM394" s="115"/>
      <c r="EN394" s="115"/>
      <c r="EO394" s="115"/>
      <c r="EP394" s="115"/>
      <c r="EQ394" s="115"/>
      <c r="ER394" s="115"/>
      <c r="ES394" s="115"/>
      <c r="ET394" s="115"/>
      <c r="EU394" s="115"/>
      <c r="EV394" s="115"/>
      <c r="EW394" s="115"/>
      <c r="EX394" s="115"/>
      <c r="EY394" s="115"/>
      <c r="EZ394" s="115"/>
      <c r="FA394" s="115"/>
      <c r="FB394" s="115"/>
      <c r="FC394" s="115"/>
      <c r="FD394" s="115"/>
      <c r="FE394" s="115"/>
      <c r="FF394" s="115"/>
      <c r="FG394" s="115"/>
      <c r="FH394" s="115"/>
      <c r="FI394" s="115"/>
      <c r="FJ394" s="115"/>
      <c r="FK394" s="115"/>
      <c r="FL394" s="115"/>
      <c r="FM394" s="115"/>
      <c r="FN394" s="115"/>
      <c r="FO394" s="115"/>
      <c r="FP394" s="115"/>
      <c r="FQ394" s="115"/>
      <c r="FR394" s="115"/>
      <c r="FS394" s="115"/>
      <c r="FT394" s="115"/>
      <c r="FU394" s="115"/>
      <c r="FV394" s="115"/>
      <c r="FW394" s="115"/>
      <c r="FX394" s="115"/>
      <c r="FY394" s="115"/>
      <c r="FZ394" s="115"/>
      <c r="GA394" s="115"/>
      <c r="GB394" s="115"/>
      <c r="GC394" s="115"/>
      <c r="GD394" s="115"/>
      <c r="GE394" s="115"/>
      <c r="GF394" s="115"/>
      <c r="GG394" s="115"/>
      <c r="GH394" s="115"/>
      <c r="GI394" s="115"/>
      <c r="GJ394" s="115"/>
      <c r="GK394" s="115"/>
      <c r="GL394" s="115"/>
      <c r="GM394" s="115"/>
      <c r="GN394" s="115"/>
      <c r="GO394" s="115"/>
      <c r="GP394" s="115"/>
      <c r="GQ394" s="115"/>
      <c r="GR394" s="115"/>
      <c r="GS394" s="115"/>
      <c r="GT394" s="115"/>
      <c r="GU394" s="115"/>
      <c r="GV394" s="115"/>
      <c r="GW394" s="115"/>
      <c r="GX394" s="115"/>
      <c r="GY394" s="115"/>
      <c r="GZ394" s="115"/>
      <c r="HA394" s="115"/>
      <c r="HB394" s="115"/>
      <c r="HC394" s="115"/>
      <c r="HD394" s="115"/>
      <c r="HE394" s="115"/>
      <c r="HF394" s="115"/>
      <c r="HG394" s="115"/>
      <c r="HH394" s="115"/>
      <c r="HI394" s="115"/>
      <c r="HJ394" s="115"/>
      <c r="HK394" s="115"/>
      <c r="HL394" s="115"/>
      <c r="HM394" s="115"/>
      <c r="HN394" s="115"/>
      <c r="HO394" s="115"/>
      <c r="HP394" s="115"/>
      <c r="HQ394" s="115"/>
      <c r="HR394" s="115"/>
      <c r="HS394" s="115"/>
      <c r="HT394" s="115"/>
      <c r="HU394" s="115"/>
      <c r="HV394" s="115"/>
      <c r="HW394" s="115"/>
      <c r="HX394" s="115"/>
      <c r="HY394" s="115"/>
      <c r="HZ394" s="115"/>
      <c r="IA394" s="115"/>
      <c r="IB394" s="115"/>
      <c r="IC394" s="115"/>
      <c r="ID394" s="115"/>
      <c r="IE394" s="115"/>
      <c r="IF394" s="115"/>
      <c r="IG394" s="115"/>
      <c r="IH394" s="115"/>
      <c r="II394" s="115"/>
      <c r="IJ394" s="115"/>
      <c r="IK394" s="115"/>
      <c r="IL394" s="115"/>
      <c r="IM394" s="115"/>
      <c r="IN394" s="115"/>
      <c r="IO394" s="115"/>
      <c r="IP394" s="115"/>
      <c r="IQ394" s="115"/>
      <c r="IR394" s="115"/>
      <c r="IS394" s="115"/>
      <c r="IT394" s="115"/>
      <c r="IU394" s="115"/>
      <c r="IV394" s="115"/>
      <c r="IW394" s="115"/>
      <c r="IX394" s="115"/>
      <c r="IY394" s="115"/>
      <c r="IZ394" s="115"/>
    </row>
    <row r="395" spans="1:260" s="20" customFormat="1" x14ac:dyDescent="0.2">
      <c r="A395" s="124"/>
      <c r="B395" s="104"/>
      <c r="C395" s="104"/>
      <c r="D395" s="104"/>
      <c r="E395" s="146"/>
      <c r="F395" s="86"/>
      <c r="G395" s="147"/>
      <c r="H395" s="125"/>
      <c r="I395" s="125" t="str">
        <f t="shared" si="19"/>
        <v/>
      </c>
      <c r="J395" s="125" t="str">
        <f t="shared" si="20"/>
        <v/>
      </c>
      <c r="K395" s="213"/>
      <c r="L395" s="125"/>
      <c r="M395" s="125"/>
      <c r="N395" s="125"/>
      <c r="O395" s="148"/>
      <c r="P395" s="148"/>
      <c r="Q395" s="148"/>
      <c r="R395" s="87"/>
      <c r="S395" s="149"/>
      <c r="T395" s="150"/>
      <c r="U395" s="151"/>
      <c r="V395" s="125"/>
      <c r="W395" s="125"/>
      <c r="X395" s="125"/>
      <c r="Y395" s="128"/>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c r="DH395" s="115"/>
      <c r="DI395" s="115"/>
      <c r="DJ395" s="115"/>
      <c r="DK395" s="115"/>
      <c r="DL395" s="115"/>
      <c r="DM395" s="115"/>
      <c r="DN395" s="115"/>
      <c r="DO395" s="115"/>
      <c r="DP395" s="115"/>
      <c r="DQ395" s="115"/>
      <c r="DR395" s="115"/>
      <c r="DS395" s="115"/>
      <c r="DT395" s="115"/>
      <c r="DU395" s="115"/>
      <c r="DV395" s="115"/>
      <c r="DW395" s="115"/>
      <c r="DX395" s="115"/>
      <c r="DY395" s="115"/>
      <c r="DZ395" s="115"/>
      <c r="EA395" s="115"/>
      <c r="EB395" s="115"/>
      <c r="EC395" s="115"/>
      <c r="ED395" s="115"/>
      <c r="EE395" s="115"/>
      <c r="EF395" s="115"/>
      <c r="EG395" s="115"/>
      <c r="EH395" s="115"/>
      <c r="EI395" s="115"/>
      <c r="EJ395" s="115"/>
      <c r="EK395" s="115"/>
      <c r="EL395" s="115"/>
      <c r="EM395" s="115"/>
      <c r="EN395" s="115"/>
      <c r="EO395" s="115"/>
      <c r="EP395" s="115"/>
      <c r="EQ395" s="115"/>
      <c r="ER395" s="115"/>
      <c r="ES395" s="115"/>
      <c r="ET395" s="115"/>
      <c r="EU395" s="115"/>
      <c r="EV395" s="115"/>
      <c r="EW395" s="115"/>
      <c r="EX395" s="115"/>
      <c r="EY395" s="115"/>
      <c r="EZ395" s="115"/>
      <c r="FA395" s="115"/>
      <c r="FB395" s="115"/>
      <c r="FC395" s="115"/>
      <c r="FD395" s="115"/>
      <c r="FE395" s="115"/>
      <c r="FF395" s="115"/>
      <c r="FG395" s="115"/>
      <c r="FH395" s="115"/>
      <c r="FI395" s="115"/>
      <c r="FJ395" s="115"/>
      <c r="FK395" s="115"/>
      <c r="FL395" s="115"/>
      <c r="FM395" s="115"/>
      <c r="FN395" s="115"/>
      <c r="FO395" s="115"/>
      <c r="FP395" s="115"/>
      <c r="FQ395" s="115"/>
      <c r="FR395" s="115"/>
      <c r="FS395" s="115"/>
      <c r="FT395" s="115"/>
      <c r="FU395" s="115"/>
      <c r="FV395" s="115"/>
      <c r="FW395" s="115"/>
      <c r="FX395" s="115"/>
      <c r="FY395" s="115"/>
      <c r="FZ395" s="115"/>
      <c r="GA395" s="115"/>
      <c r="GB395" s="115"/>
      <c r="GC395" s="115"/>
      <c r="GD395" s="115"/>
      <c r="GE395" s="115"/>
      <c r="GF395" s="115"/>
      <c r="GG395" s="115"/>
      <c r="GH395" s="115"/>
      <c r="GI395" s="115"/>
      <c r="GJ395" s="115"/>
      <c r="GK395" s="115"/>
      <c r="GL395" s="115"/>
      <c r="GM395" s="115"/>
      <c r="GN395" s="115"/>
      <c r="GO395" s="115"/>
      <c r="GP395" s="115"/>
      <c r="GQ395" s="115"/>
      <c r="GR395" s="115"/>
      <c r="GS395" s="115"/>
      <c r="GT395" s="115"/>
      <c r="GU395" s="115"/>
      <c r="GV395" s="115"/>
      <c r="GW395" s="115"/>
      <c r="GX395" s="115"/>
      <c r="GY395" s="115"/>
      <c r="GZ395" s="115"/>
      <c r="HA395" s="115"/>
      <c r="HB395" s="115"/>
      <c r="HC395" s="115"/>
      <c r="HD395" s="115"/>
      <c r="HE395" s="115"/>
      <c r="HF395" s="115"/>
      <c r="HG395" s="115"/>
      <c r="HH395" s="115"/>
      <c r="HI395" s="115"/>
      <c r="HJ395" s="115"/>
      <c r="HK395" s="115"/>
      <c r="HL395" s="115"/>
      <c r="HM395" s="115"/>
      <c r="HN395" s="115"/>
      <c r="HO395" s="115"/>
      <c r="HP395" s="115"/>
      <c r="HQ395" s="115"/>
      <c r="HR395" s="115"/>
      <c r="HS395" s="115"/>
      <c r="HT395" s="115"/>
      <c r="HU395" s="115"/>
      <c r="HV395" s="115"/>
      <c r="HW395" s="115"/>
      <c r="HX395" s="115"/>
      <c r="HY395" s="115"/>
      <c r="HZ395" s="115"/>
      <c r="IA395" s="115"/>
      <c r="IB395" s="115"/>
      <c r="IC395" s="115"/>
      <c r="ID395" s="115"/>
      <c r="IE395" s="115"/>
      <c r="IF395" s="115"/>
      <c r="IG395" s="115"/>
      <c r="IH395" s="115"/>
      <c r="II395" s="115"/>
      <c r="IJ395" s="115"/>
      <c r="IK395" s="115"/>
      <c r="IL395" s="115"/>
      <c r="IM395" s="115"/>
      <c r="IN395" s="115"/>
      <c r="IO395" s="115"/>
      <c r="IP395" s="115"/>
      <c r="IQ395" s="115"/>
      <c r="IR395" s="115"/>
      <c r="IS395" s="115"/>
      <c r="IT395" s="115"/>
      <c r="IU395" s="115"/>
      <c r="IV395" s="115"/>
      <c r="IW395" s="115"/>
      <c r="IX395" s="115"/>
      <c r="IY395" s="115"/>
      <c r="IZ395" s="115"/>
    </row>
    <row r="396" spans="1:260" x14ac:dyDescent="0.2">
      <c r="A396" s="124"/>
      <c r="B396" s="103"/>
      <c r="C396" s="103"/>
      <c r="D396" s="103"/>
      <c r="E396" s="103"/>
      <c r="F396" s="84"/>
      <c r="G396" s="85"/>
      <c r="H396" s="125"/>
      <c r="I396" s="125" t="str">
        <f t="shared" si="19"/>
        <v/>
      </c>
      <c r="J396" s="125" t="str">
        <f t="shared" si="20"/>
        <v/>
      </c>
      <c r="K396" s="213"/>
      <c r="L396" s="125"/>
      <c r="M396" s="125"/>
      <c r="N396" s="125"/>
      <c r="O396" s="87"/>
      <c r="P396" s="87"/>
      <c r="Q396" s="87"/>
      <c r="R396" s="126"/>
      <c r="S396" s="125"/>
      <c r="T396" s="125"/>
      <c r="U396" s="125"/>
      <c r="V396" s="125"/>
      <c r="W396" s="125"/>
      <c r="X396" s="125"/>
    </row>
    <row r="397" spans="1:260" x14ac:dyDescent="0.2">
      <c r="A397" s="124"/>
      <c r="B397" s="103"/>
      <c r="C397" s="103"/>
      <c r="D397" s="103"/>
      <c r="E397" s="103"/>
      <c r="F397" s="84"/>
      <c r="G397" s="85"/>
      <c r="H397" s="125"/>
      <c r="I397" s="125" t="str">
        <f t="shared" si="19"/>
        <v/>
      </c>
      <c r="J397" s="125" t="str">
        <f t="shared" si="20"/>
        <v/>
      </c>
      <c r="K397" s="213"/>
      <c r="L397" s="125"/>
      <c r="M397" s="125"/>
      <c r="N397" s="125"/>
      <c r="O397" s="87"/>
      <c r="P397" s="87"/>
      <c r="Q397" s="87"/>
      <c r="R397" s="126"/>
      <c r="S397" s="125"/>
      <c r="T397" s="125"/>
      <c r="U397" s="125"/>
      <c r="V397" s="125"/>
      <c r="W397" s="125"/>
      <c r="X397" s="125"/>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20"/>
      <c r="BQ397" s="20"/>
      <c r="BR397" s="20"/>
      <c r="BS397" s="20"/>
      <c r="BT397" s="20"/>
      <c r="BU397" s="20"/>
      <c r="BV397" s="20"/>
      <c r="BW397" s="20"/>
      <c r="BX397" s="20"/>
      <c r="BY397" s="20"/>
      <c r="BZ397" s="20"/>
      <c r="CA397" s="20"/>
      <c r="CB397" s="20"/>
      <c r="CC397" s="20"/>
      <c r="CD397" s="20"/>
      <c r="CE397" s="20"/>
      <c r="CF397" s="20"/>
      <c r="CG397" s="20"/>
      <c r="CH397" s="20"/>
      <c r="CI397" s="20"/>
      <c r="CJ397" s="20"/>
      <c r="CK397" s="20"/>
      <c r="CL397" s="20"/>
      <c r="CM397" s="20"/>
      <c r="CN397" s="20"/>
      <c r="CO397" s="20"/>
      <c r="CP397" s="20"/>
      <c r="CQ397" s="20"/>
      <c r="CR397" s="20"/>
      <c r="CS397" s="20"/>
      <c r="CT397" s="20"/>
      <c r="CU397" s="20"/>
      <c r="CV397" s="20"/>
      <c r="CW397" s="20"/>
      <c r="CX397" s="20"/>
      <c r="CY397" s="20"/>
      <c r="CZ397" s="20"/>
      <c r="DA397" s="20"/>
      <c r="DB397" s="20"/>
      <c r="DC397" s="20"/>
      <c r="DD397" s="20"/>
      <c r="DE397" s="20"/>
      <c r="DF397" s="20"/>
      <c r="DG397" s="20"/>
      <c r="DH397" s="20"/>
      <c r="DI397" s="20"/>
      <c r="DJ397" s="20"/>
      <c r="DK397" s="20"/>
      <c r="DL397" s="20"/>
      <c r="DM397" s="20"/>
      <c r="DN397" s="20"/>
      <c r="DO397" s="20"/>
      <c r="DP397" s="20"/>
      <c r="DQ397" s="20"/>
      <c r="DR397" s="20"/>
      <c r="DS397" s="20"/>
      <c r="DT397" s="20"/>
      <c r="DU397" s="20"/>
      <c r="DV397" s="20"/>
      <c r="DW397" s="20"/>
      <c r="DX397" s="20"/>
      <c r="DY397" s="20"/>
      <c r="DZ397" s="20"/>
      <c r="EA397" s="20"/>
      <c r="EB397" s="20"/>
      <c r="EC397" s="20"/>
      <c r="ED397" s="20"/>
      <c r="EE397" s="20"/>
      <c r="EF397" s="20"/>
      <c r="EG397" s="20"/>
      <c r="EH397" s="20"/>
      <c r="EI397" s="20"/>
      <c r="EJ397" s="20"/>
      <c r="EK397" s="20"/>
      <c r="EL397" s="20"/>
      <c r="EM397" s="20"/>
      <c r="EN397" s="20"/>
      <c r="EO397" s="20"/>
      <c r="EP397" s="20"/>
      <c r="EQ397" s="20"/>
      <c r="ER397" s="20"/>
      <c r="ES397" s="20"/>
      <c r="ET397" s="20"/>
      <c r="EU397" s="20"/>
      <c r="EV397" s="20"/>
      <c r="EW397" s="20"/>
      <c r="EX397" s="20"/>
      <c r="EY397" s="20"/>
      <c r="EZ397" s="20"/>
      <c r="FA397" s="20"/>
      <c r="FB397" s="20"/>
      <c r="FC397" s="20"/>
      <c r="FD397" s="20"/>
      <c r="FE397" s="20"/>
      <c r="FF397" s="20"/>
      <c r="FG397" s="20"/>
      <c r="FH397" s="20"/>
      <c r="FI397" s="20"/>
      <c r="FJ397" s="20"/>
      <c r="FK397" s="20"/>
      <c r="FL397" s="20"/>
      <c r="FM397" s="20"/>
      <c r="FN397" s="20"/>
      <c r="FO397" s="20"/>
      <c r="FP397" s="20"/>
      <c r="FQ397" s="20"/>
      <c r="FR397" s="20"/>
      <c r="FS397" s="20"/>
      <c r="FT397" s="20"/>
      <c r="FU397" s="20"/>
      <c r="FV397" s="20"/>
      <c r="FW397" s="20"/>
      <c r="FX397" s="20"/>
      <c r="FY397" s="20"/>
      <c r="FZ397" s="20"/>
      <c r="GA397" s="20"/>
      <c r="GB397" s="20"/>
      <c r="GC397" s="20"/>
      <c r="GD397" s="20"/>
      <c r="GE397" s="20"/>
      <c r="GF397" s="20"/>
      <c r="GG397" s="20"/>
      <c r="GH397" s="20"/>
      <c r="GI397" s="20"/>
      <c r="GJ397" s="20"/>
      <c r="GK397" s="20"/>
      <c r="GL397" s="20"/>
      <c r="GM397" s="20"/>
      <c r="GN397" s="20"/>
      <c r="GO397" s="20"/>
      <c r="GP397" s="20"/>
      <c r="GQ397" s="20"/>
      <c r="GR397" s="20"/>
      <c r="GS397" s="20"/>
      <c r="GT397" s="20"/>
      <c r="GU397" s="20"/>
      <c r="GV397" s="20"/>
      <c r="GW397" s="20"/>
      <c r="GX397" s="20"/>
      <c r="GY397" s="20"/>
      <c r="GZ397" s="20"/>
      <c r="HA397" s="20"/>
      <c r="HB397" s="20"/>
      <c r="HC397" s="20"/>
      <c r="HD397" s="20"/>
      <c r="HE397" s="20"/>
      <c r="HF397" s="20"/>
      <c r="HG397" s="20"/>
      <c r="HH397" s="20"/>
      <c r="HI397" s="20"/>
      <c r="HJ397" s="20"/>
      <c r="HK397" s="20"/>
      <c r="HL397" s="20"/>
      <c r="HM397" s="20"/>
      <c r="HN397" s="20"/>
      <c r="HO397" s="20"/>
      <c r="HP397" s="20"/>
      <c r="HQ397" s="20"/>
      <c r="HR397" s="20"/>
      <c r="HS397" s="20"/>
      <c r="HT397" s="20"/>
      <c r="HU397" s="20"/>
      <c r="HV397" s="20"/>
      <c r="HW397" s="20"/>
      <c r="HX397" s="20"/>
      <c r="HY397" s="20"/>
      <c r="HZ397" s="20"/>
      <c r="IA397" s="20"/>
      <c r="IB397" s="20"/>
      <c r="IC397" s="20"/>
      <c r="ID397" s="20"/>
      <c r="IE397" s="20"/>
      <c r="IF397" s="20"/>
      <c r="IG397" s="20"/>
      <c r="IH397" s="20"/>
      <c r="II397" s="20"/>
      <c r="IJ397" s="20"/>
      <c r="IK397" s="20"/>
      <c r="IL397" s="20"/>
      <c r="IM397" s="20"/>
      <c r="IN397" s="20"/>
      <c r="IO397" s="20"/>
      <c r="IP397" s="20"/>
      <c r="IQ397" s="20"/>
      <c r="IR397" s="20"/>
      <c r="IS397" s="20"/>
      <c r="IT397" s="20"/>
      <c r="IU397" s="20"/>
      <c r="IV397" s="20"/>
      <c r="IW397" s="20"/>
      <c r="IX397" s="20"/>
      <c r="IY397" s="20"/>
      <c r="IZ397" s="20"/>
    </row>
    <row r="398" spans="1:260" s="20" customFormat="1" x14ac:dyDescent="0.2">
      <c r="A398" s="124"/>
      <c r="B398" s="104"/>
      <c r="C398" s="104"/>
      <c r="D398" s="104"/>
      <c r="E398" s="146"/>
      <c r="F398" s="86"/>
      <c r="G398" s="147"/>
      <c r="H398" s="125"/>
      <c r="I398" s="125" t="str">
        <f t="shared" si="19"/>
        <v/>
      </c>
      <c r="J398" s="125" t="str">
        <f t="shared" si="20"/>
        <v/>
      </c>
      <c r="K398" s="213"/>
      <c r="L398" s="125"/>
      <c r="M398" s="125"/>
      <c r="N398" s="125"/>
      <c r="O398" s="148"/>
      <c r="P398" s="148"/>
      <c r="Q398" s="148"/>
      <c r="R398" s="87"/>
      <c r="S398" s="149"/>
      <c r="T398" s="150"/>
      <c r="U398" s="151"/>
      <c r="V398" s="125"/>
      <c r="W398" s="125"/>
      <c r="X398" s="125"/>
    </row>
    <row r="399" spans="1:260" s="20" customFormat="1" x14ac:dyDescent="0.2">
      <c r="A399" s="124"/>
      <c r="B399" s="103"/>
      <c r="C399" s="103"/>
      <c r="D399" s="103"/>
      <c r="E399" s="103"/>
      <c r="F399" s="84"/>
      <c r="G399" s="85"/>
      <c r="H399" s="125"/>
      <c r="I399" s="125" t="str">
        <f t="shared" si="19"/>
        <v/>
      </c>
      <c r="J399" s="125" t="str">
        <f t="shared" si="20"/>
        <v/>
      </c>
      <c r="K399" s="213"/>
      <c r="L399" s="125"/>
      <c r="M399" s="125"/>
      <c r="N399" s="125"/>
      <c r="O399" s="87"/>
      <c r="P399" s="87"/>
      <c r="Q399" s="87"/>
      <c r="R399" s="126"/>
      <c r="S399" s="125"/>
      <c r="T399" s="125"/>
      <c r="U399" s="125"/>
      <c r="V399" s="125"/>
      <c r="W399" s="125"/>
      <c r="X399" s="125"/>
      <c r="Y399" s="128"/>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c r="DH399" s="115"/>
      <c r="DI399" s="115"/>
      <c r="DJ399" s="115"/>
      <c r="DK399" s="115"/>
      <c r="DL399" s="115"/>
      <c r="DM399" s="115"/>
      <c r="DN399" s="115"/>
      <c r="DO399" s="115"/>
      <c r="DP399" s="115"/>
      <c r="DQ399" s="115"/>
      <c r="DR399" s="115"/>
      <c r="DS399" s="115"/>
      <c r="DT399" s="115"/>
      <c r="DU399" s="115"/>
      <c r="DV399" s="115"/>
      <c r="DW399" s="115"/>
      <c r="DX399" s="115"/>
      <c r="DY399" s="115"/>
      <c r="DZ399" s="115"/>
      <c r="EA399" s="115"/>
      <c r="EB399" s="115"/>
      <c r="EC399" s="115"/>
      <c r="ED399" s="115"/>
      <c r="EE399" s="115"/>
      <c r="EF399" s="115"/>
      <c r="EG399" s="115"/>
      <c r="EH399" s="115"/>
      <c r="EI399" s="115"/>
      <c r="EJ399" s="115"/>
      <c r="EK399" s="115"/>
      <c r="EL399" s="115"/>
      <c r="EM399" s="115"/>
      <c r="EN399" s="115"/>
      <c r="EO399" s="115"/>
      <c r="EP399" s="115"/>
      <c r="EQ399" s="115"/>
      <c r="ER399" s="115"/>
      <c r="ES399" s="115"/>
      <c r="ET399" s="115"/>
      <c r="EU399" s="115"/>
      <c r="EV399" s="115"/>
      <c r="EW399" s="115"/>
      <c r="EX399" s="115"/>
      <c r="EY399" s="115"/>
      <c r="EZ399" s="115"/>
      <c r="FA399" s="115"/>
      <c r="FB399" s="115"/>
      <c r="FC399" s="115"/>
      <c r="FD399" s="115"/>
      <c r="FE399" s="115"/>
      <c r="FF399" s="115"/>
      <c r="FG399" s="115"/>
      <c r="FH399" s="115"/>
      <c r="FI399" s="115"/>
      <c r="FJ399" s="115"/>
      <c r="FK399" s="115"/>
      <c r="FL399" s="115"/>
      <c r="FM399" s="115"/>
      <c r="FN399" s="115"/>
      <c r="FO399" s="115"/>
      <c r="FP399" s="115"/>
      <c r="FQ399" s="115"/>
      <c r="FR399" s="115"/>
      <c r="FS399" s="115"/>
      <c r="FT399" s="115"/>
      <c r="FU399" s="115"/>
      <c r="FV399" s="115"/>
      <c r="FW399" s="115"/>
      <c r="FX399" s="115"/>
      <c r="FY399" s="115"/>
      <c r="FZ399" s="115"/>
      <c r="GA399" s="115"/>
      <c r="GB399" s="115"/>
      <c r="GC399" s="115"/>
      <c r="GD399" s="115"/>
      <c r="GE399" s="115"/>
      <c r="GF399" s="115"/>
      <c r="GG399" s="115"/>
      <c r="GH399" s="115"/>
      <c r="GI399" s="115"/>
      <c r="GJ399" s="115"/>
      <c r="GK399" s="115"/>
      <c r="GL399" s="115"/>
      <c r="GM399" s="115"/>
      <c r="GN399" s="115"/>
      <c r="GO399" s="115"/>
      <c r="GP399" s="115"/>
      <c r="GQ399" s="115"/>
      <c r="GR399" s="115"/>
      <c r="GS399" s="115"/>
      <c r="GT399" s="115"/>
      <c r="GU399" s="115"/>
      <c r="GV399" s="115"/>
      <c r="GW399" s="115"/>
      <c r="GX399" s="115"/>
      <c r="GY399" s="115"/>
      <c r="GZ399" s="115"/>
      <c r="HA399" s="115"/>
      <c r="HB399" s="115"/>
      <c r="HC399" s="115"/>
      <c r="HD399" s="115"/>
      <c r="HE399" s="115"/>
      <c r="HF399" s="115"/>
      <c r="HG399" s="115"/>
      <c r="HH399" s="115"/>
      <c r="HI399" s="115"/>
      <c r="HJ399" s="115"/>
      <c r="HK399" s="115"/>
      <c r="HL399" s="115"/>
      <c r="HM399" s="115"/>
      <c r="HN399" s="115"/>
      <c r="HO399" s="115"/>
      <c r="HP399" s="115"/>
      <c r="HQ399" s="115"/>
      <c r="HR399" s="115"/>
      <c r="HS399" s="115"/>
      <c r="HT399" s="115"/>
      <c r="HU399" s="115"/>
      <c r="HV399" s="115"/>
      <c r="HW399" s="115"/>
      <c r="HX399" s="115"/>
      <c r="HY399" s="115"/>
      <c r="HZ399" s="115"/>
      <c r="IA399" s="115"/>
      <c r="IB399" s="115"/>
      <c r="IC399" s="115"/>
      <c r="ID399" s="115"/>
      <c r="IE399" s="115"/>
      <c r="IF399" s="115"/>
      <c r="IG399" s="115"/>
      <c r="IH399" s="115"/>
      <c r="II399" s="115"/>
      <c r="IJ399" s="115"/>
      <c r="IK399" s="115"/>
      <c r="IL399" s="115"/>
      <c r="IM399" s="115"/>
      <c r="IN399" s="115"/>
      <c r="IO399" s="115"/>
      <c r="IP399" s="115"/>
      <c r="IQ399" s="115"/>
      <c r="IR399" s="115"/>
      <c r="IS399" s="115"/>
      <c r="IT399" s="115"/>
      <c r="IU399" s="115"/>
      <c r="IV399" s="115"/>
      <c r="IW399" s="115"/>
      <c r="IX399" s="115"/>
      <c r="IY399" s="115"/>
      <c r="IZ399" s="115"/>
    </row>
    <row r="400" spans="1:260" x14ac:dyDescent="0.2">
      <c r="A400" s="124"/>
      <c r="B400" s="103"/>
      <c r="C400" s="103"/>
      <c r="D400" s="103"/>
      <c r="E400" s="103"/>
      <c r="F400" s="84"/>
      <c r="G400" s="85"/>
      <c r="H400" s="125"/>
      <c r="I400" s="125" t="str">
        <f t="shared" si="19"/>
        <v/>
      </c>
      <c r="J400" s="125" t="str">
        <f t="shared" si="20"/>
        <v/>
      </c>
      <c r="K400" s="213"/>
      <c r="L400" s="125"/>
      <c r="M400" s="125"/>
      <c r="N400" s="125"/>
      <c r="O400" s="87"/>
      <c r="P400" s="87"/>
      <c r="Q400" s="87"/>
      <c r="R400" s="126"/>
      <c r="S400" s="125"/>
      <c r="T400" s="125"/>
      <c r="U400" s="125"/>
      <c r="V400" s="125"/>
      <c r="W400" s="125"/>
      <c r="X400" s="125"/>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20"/>
      <c r="BQ400" s="20"/>
      <c r="BR400" s="20"/>
      <c r="BS400" s="20"/>
      <c r="BT400" s="20"/>
      <c r="BU400" s="20"/>
      <c r="BV400" s="20"/>
      <c r="BW400" s="20"/>
      <c r="BX400" s="20"/>
      <c r="BY400" s="20"/>
      <c r="BZ400" s="20"/>
      <c r="CA400" s="20"/>
      <c r="CB400" s="20"/>
      <c r="CC400" s="20"/>
      <c r="CD400" s="20"/>
      <c r="CE400" s="20"/>
      <c r="CF400" s="20"/>
      <c r="CG400" s="20"/>
      <c r="CH400" s="20"/>
      <c r="CI400" s="20"/>
      <c r="CJ400" s="20"/>
      <c r="CK400" s="20"/>
      <c r="CL400" s="20"/>
      <c r="CM400" s="20"/>
      <c r="CN400" s="20"/>
      <c r="CO400" s="20"/>
      <c r="CP400" s="20"/>
      <c r="CQ400" s="20"/>
      <c r="CR400" s="20"/>
      <c r="CS400" s="20"/>
      <c r="CT400" s="20"/>
      <c r="CU400" s="20"/>
      <c r="CV400" s="20"/>
      <c r="CW400" s="20"/>
      <c r="CX400" s="20"/>
      <c r="CY400" s="20"/>
      <c r="CZ400" s="20"/>
      <c r="DA400" s="20"/>
      <c r="DB400" s="20"/>
      <c r="DC400" s="20"/>
      <c r="DD400" s="20"/>
      <c r="DE400" s="20"/>
      <c r="DF400" s="20"/>
      <c r="DG400" s="20"/>
      <c r="DH400" s="20"/>
      <c r="DI400" s="20"/>
      <c r="DJ400" s="20"/>
      <c r="DK400" s="20"/>
      <c r="DL400" s="20"/>
      <c r="DM400" s="20"/>
      <c r="DN400" s="20"/>
      <c r="DO400" s="20"/>
      <c r="DP400" s="20"/>
      <c r="DQ400" s="20"/>
      <c r="DR400" s="20"/>
      <c r="DS400" s="20"/>
      <c r="DT400" s="20"/>
      <c r="DU400" s="20"/>
      <c r="DV400" s="20"/>
      <c r="DW400" s="20"/>
      <c r="DX400" s="20"/>
      <c r="DY400" s="20"/>
      <c r="DZ400" s="20"/>
      <c r="EA400" s="20"/>
      <c r="EB400" s="20"/>
      <c r="EC400" s="20"/>
      <c r="ED400" s="20"/>
      <c r="EE400" s="20"/>
      <c r="EF400" s="20"/>
      <c r="EG400" s="20"/>
      <c r="EH400" s="20"/>
      <c r="EI400" s="20"/>
      <c r="EJ400" s="20"/>
      <c r="EK400" s="20"/>
      <c r="EL400" s="20"/>
      <c r="EM400" s="20"/>
      <c r="EN400" s="20"/>
      <c r="EO400" s="20"/>
      <c r="EP400" s="20"/>
      <c r="EQ400" s="20"/>
      <c r="ER400" s="20"/>
      <c r="ES400" s="20"/>
      <c r="ET400" s="20"/>
      <c r="EU400" s="20"/>
      <c r="EV400" s="20"/>
      <c r="EW400" s="20"/>
      <c r="EX400" s="20"/>
      <c r="EY400" s="20"/>
      <c r="EZ400" s="20"/>
      <c r="FA400" s="20"/>
      <c r="FB400" s="20"/>
      <c r="FC400" s="20"/>
      <c r="FD400" s="20"/>
      <c r="FE400" s="20"/>
      <c r="FF400" s="20"/>
      <c r="FG400" s="20"/>
      <c r="FH400" s="20"/>
      <c r="FI400" s="20"/>
      <c r="FJ400" s="20"/>
      <c r="FK400" s="20"/>
      <c r="FL400" s="20"/>
      <c r="FM400" s="20"/>
      <c r="FN400" s="20"/>
      <c r="FO400" s="20"/>
      <c r="FP400" s="20"/>
      <c r="FQ400" s="20"/>
      <c r="FR400" s="20"/>
      <c r="FS400" s="20"/>
      <c r="FT400" s="20"/>
      <c r="FU400" s="20"/>
      <c r="FV400" s="20"/>
      <c r="FW400" s="20"/>
      <c r="FX400" s="20"/>
      <c r="FY400" s="20"/>
      <c r="FZ400" s="20"/>
      <c r="GA400" s="20"/>
      <c r="GB400" s="20"/>
      <c r="GC400" s="20"/>
      <c r="GD400" s="20"/>
      <c r="GE400" s="20"/>
      <c r="GF400" s="20"/>
      <c r="GG400" s="20"/>
      <c r="GH400" s="20"/>
      <c r="GI400" s="20"/>
      <c r="GJ400" s="20"/>
      <c r="GK400" s="20"/>
      <c r="GL400" s="20"/>
      <c r="GM400" s="20"/>
      <c r="GN400" s="20"/>
      <c r="GO400" s="20"/>
      <c r="GP400" s="20"/>
      <c r="GQ400" s="20"/>
      <c r="GR400" s="20"/>
      <c r="GS400" s="20"/>
      <c r="GT400" s="20"/>
      <c r="GU400" s="20"/>
      <c r="GV400" s="20"/>
      <c r="GW400" s="20"/>
      <c r="GX400" s="20"/>
      <c r="GY400" s="20"/>
      <c r="GZ400" s="20"/>
      <c r="HA400" s="20"/>
      <c r="HB400" s="20"/>
      <c r="HC400" s="20"/>
      <c r="HD400" s="20"/>
      <c r="HE400" s="20"/>
      <c r="HF400" s="20"/>
      <c r="HG400" s="20"/>
      <c r="HH400" s="20"/>
      <c r="HI400" s="20"/>
      <c r="HJ400" s="20"/>
      <c r="HK400" s="20"/>
      <c r="HL400" s="20"/>
      <c r="HM400" s="20"/>
      <c r="HN400" s="20"/>
      <c r="HO400" s="20"/>
      <c r="HP400" s="20"/>
      <c r="HQ400" s="20"/>
      <c r="HR400" s="20"/>
      <c r="HS400" s="20"/>
      <c r="HT400" s="20"/>
      <c r="HU400" s="20"/>
      <c r="HV400" s="20"/>
      <c r="HW400" s="20"/>
      <c r="HX400" s="20"/>
      <c r="HY400" s="20"/>
      <c r="HZ400" s="20"/>
      <c r="IA400" s="20"/>
      <c r="IB400" s="20"/>
      <c r="IC400" s="20"/>
      <c r="ID400" s="20"/>
      <c r="IE400" s="20"/>
      <c r="IF400" s="20"/>
      <c r="IG400" s="20"/>
      <c r="IH400" s="20"/>
      <c r="II400" s="20"/>
      <c r="IJ400" s="20"/>
      <c r="IK400" s="20"/>
      <c r="IL400" s="20"/>
      <c r="IM400" s="20"/>
      <c r="IN400" s="20"/>
      <c r="IO400" s="20"/>
      <c r="IP400" s="20"/>
      <c r="IQ400" s="20"/>
      <c r="IR400" s="20"/>
      <c r="IS400" s="20"/>
      <c r="IT400" s="20"/>
      <c r="IU400" s="20"/>
      <c r="IV400" s="20"/>
      <c r="IW400" s="20"/>
      <c r="IX400" s="20"/>
      <c r="IY400" s="20"/>
      <c r="IZ400" s="20"/>
    </row>
    <row r="401" spans="1:260" x14ac:dyDescent="0.2">
      <c r="A401" s="124"/>
      <c r="B401" s="104"/>
      <c r="C401" s="104"/>
      <c r="D401" s="104"/>
      <c r="E401" s="146"/>
      <c r="F401" s="86"/>
      <c r="G401" s="147"/>
      <c r="H401" s="125"/>
      <c r="I401" s="125" t="str">
        <f t="shared" si="19"/>
        <v/>
      </c>
      <c r="J401" s="125" t="str">
        <f t="shared" si="20"/>
        <v/>
      </c>
      <c r="K401" s="213"/>
      <c r="L401" s="125"/>
      <c r="M401" s="125"/>
      <c r="N401" s="125"/>
      <c r="O401" s="148"/>
      <c r="P401" s="148"/>
      <c r="Q401" s="148"/>
      <c r="R401" s="87"/>
      <c r="S401" s="149"/>
      <c r="T401" s="150"/>
      <c r="U401" s="151"/>
      <c r="V401" s="125"/>
      <c r="W401" s="125"/>
      <c r="X401" s="125"/>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c r="BO401" s="20"/>
      <c r="BP401" s="20"/>
      <c r="BQ401" s="20"/>
      <c r="BR401" s="20"/>
      <c r="BS401" s="20"/>
      <c r="BT401" s="20"/>
      <c r="BU401" s="20"/>
      <c r="BV401" s="20"/>
      <c r="BW401" s="20"/>
      <c r="BX401" s="20"/>
      <c r="BY401" s="20"/>
      <c r="BZ401" s="20"/>
      <c r="CA401" s="20"/>
      <c r="CB401" s="20"/>
      <c r="CC401" s="20"/>
      <c r="CD401" s="20"/>
      <c r="CE401" s="20"/>
      <c r="CF401" s="20"/>
      <c r="CG401" s="20"/>
      <c r="CH401" s="20"/>
      <c r="CI401" s="20"/>
      <c r="CJ401" s="20"/>
      <c r="CK401" s="20"/>
      <c r="CL401" s="20"/>
      <c r="CM401" s="20"/>
      <c r="CN401" s="20"/>
      <c r="CO401" s="20"/>
      <c r="CP401" s="20"/>
      <c r="CQ401" s="20"/>
      <c r="CR401" s="20"/>
      <c r="CS401" s="20"/>
      <c r="CT401" s="20"/>
      <c r="CU401" s="20"/>
      <c r="CV401" s="20"/>
      <c r="CW401" s="20"/>
      <c r="CX401" s="20"/>
      <c r="CY401" s="20"/>
      <c r="CZ401" s="20"/>
      <c r="DA401" s="20"/>
      <c r="DB401" s="20"/>
      <c r="DC401" s="20"/>
      <c r="DD401" s="20"/>
      <c r="DE401" s="20"/>
      <c r="DF401" s="20"/>
      <c r="DG401" s="20"/>
      <c r="DH401" s="20"/>
      <c r="DI401" s="20"/>
      <c r="DJ401" s="20"/>
      <c r="DK401" s="20"/>
      <c r="DL401" s="20"/>
      <c r="DM401" s="20"/>
      <c r="DN401" s="20"/>
      <c r="DO401" s="20"/>
      <c r="DP401" s="20"/>
      <c r="DQ401" s="20"/>
      <c r="DR401" s="20"/>
      <c r="DS401" s="20"/>
      <c r="DT401" s="20"/>
      <c r="DU401" s="20"/>
      <c r="DV401" s="20"/>
      <c r="DW401" s="20"/>
      <c r="DX401" s="20"/>
      <c r="DY401" s="20"/>
      <c r="DZ401" s="20"/>
      <c r="EA401" s="20"/>
      <c r="EB401" s="20"/>
      <c r="EC401" s="20"/>
      <c r="ED401" s="20"/>
      <c r="EE401" s="20"/>
      <c r="EF401" s="20"/>
      <c r="EG401" s="20"/>
      <c r="EH401" s="20"/>
      <c r="EI401" s="20"/>
      <c r="EJ401" s="20"/>
      <c r="EK401" s="20"/>
      <c r="EL401" s="20"/>
      <c r="EM401" s="20"/>
      <c r="EN401" s="20"/>
      <c r="EO401" s="20"/>
      <c r="EP401" s="20"/>
      <c r="EQ401" s="20"/>
      <c r="ER401" s="20"/>
      <c r="ES401" s="20"/>
      <c r="ET401" s="20"/>
      <c r="EU401" s="20"/>
      <c r="EV401" s="20"/>
      <c r="EW401" s="20"/>
      <c r="EX401" s="20"/>
      <c r="EY401" s="20"/>
      <c r="EZ401" s="20"/>
      <c r="FA401" s="20"/>
      <c r="FB401" s="20"/>
      <c r="FC401" s="20"/>
      <c r="FD401" s="20"/>
      <c r="FE401" s="20"/>
      <c r="FF401" s="20"/>
      <c r="FG401" s="20"/>
      <c r="FH401" s="20"/>
      <c r="FI401" s="20"/>
      <c r="FJ401" s="20"/>
      <c r="FK401" s="20"/>
      <c r="FL401" s="20"/>
      <c r="FM401" s="20"/>
      <c r="FN401" s="20"/>
      <c r="FO401" s="20"/>
      <c r="FP401" s="20"/>
      <c r="FQ401" s="20"/>
      <c r="FR401" s="20"/>
      <c r="FS401" s="20"/>
      <c r="FT401" s="20"/>
      <c r="FU401" s="20"/>
      <c r="FV401" s="20"/>
      <c r="FW401" s="20"/>
      <c r="FX401" s="20"/>
      <c r="FY401" s="20"/>
      <c r="FZ401" s="20"/>
      <c r="GA401" s="20"/>
      <c r="GB401" s="20"/>
      <c r="GC401" s="20"/>
      <c r="GD401" s="20"/>
      <c r="GE401" s="20"/>
      <c r="GF401" s="20"/>
      <c r="GG401" s="20"/>
      <c r="GH401" s="20"/>
      <c r="GI401" s="20"/>
      <c r="GJ401" s="20"/>
      <c r="GK401" s="20"/>
      <c r="GL401" s="20"/>
      <c r="GM401" s="20"/>
      <c r="GN401" s="20"/>
      <c r="GO401" s="20"/>
      <c r="GP401" s="20"/>
      <c r="GQ401" s="20"/>
      <c r="GR401" s="20"/>
      <c r="GS401" s="20"/>
      <c r="GT401" s="20"/>
      <c r="GU401" s="20"/>
      <c r="GV401" s="20"/>
      <c r="GW401" s="20"/>
      <c r="GX401" s="20"/>
      <c r="GY401" s="20"/>
      <c r="GZ401" s="20"/>
      <c r="HA401" s="20"/>
      <c r="HB401" s="20"/>
      <c r="HC401" s="20"/>
      <c r="HD401" s="20"/>
      <c r="HE401" s="20"/>
      <c r="HF401" s="20"/>
      <c r="HG401" s="20"/>
      <c r="HH401" s="20"/>
      <c r="HI401" s="20"/>
      <c r="HJ401" s="20"/>
      <c r="HK401" s="20"/>
      <c r="HL401" s="20"/>
      <c r="HM401" s="20"/>
      <c r="HN401" s="20"/>
      <c r="HO401" s="20"/>
      <c r="HP401" s="20"/>
      <c r="HQ401" s="20"/>
      <c r="HR401" s="20"/>
      <c r="HS401" s="20"/>
      <c r="HT401" s="20"/>
      <c r="HU401" s="20"/>
      <c r="HV401" s="20"/>
      <c r="HW401" s="20"/>
      <c r="HX401" s="20"/>
      <c r="HY401" s="20"/>
      <c r="HZ401" s="20"/>
      <c r="IA401" s="20"/>
      <c r="IB401" s="20"/>
      <c r="IC401" s="20"/>
      <c r="ID401" s="20"/>
      <c r="IE401" s="20"/>
      <c r="IF401" s="20"/>
      <c r="IG401" s="20"/>
      <c r="IH401" s="20"/>
      <c r="II401" s="20"/>
      <c r="IJ401" s="20"/>
      <c r="IK401" s="20"/>
      <c r="IL401" s="20"/>
      <c r="IM401" s="20"/>
      <c r="IN401" s="20"/>
      <c r="IO401" s="20"/>
      <c r="IP401" s="20"/>
      <c r="IQ401" s="20"/>
      <c r="IR401" s="20"/>
      <c r="IS401" s="20"/>
      <c r="IT401" s="20"/>
      <c r="IU401" s="20"/>
      <c r="IV401" s="20"/>
      <c r="IW401" s="20"/>
      <c r="IX401" s="20"/>
      <c r="IY401" s="20"/>
      <c r="IZ401" s="20"/>
    </row>
    <row r="402" spans="1:260" s="20" customFormat="1" x14ac:dyDescent="0.2">
      <c r="A402" s="124"/>
      <c r="B402" s="104"/>
      <c r="C402" s="104"/>
      <c r="D402" s="104"/>
      <c r="E402" s="146"/>
      <c r="F402" s="86"/>
      <c r="G402" s="147"/>
      <c r="H402" s="125"/>
      <c r="I402" s="125" t="str">
        <f t="shared" si="19"/>
        <v/>
      </c>
      <c r="J402" s="125" t="str">
        <f t="shared" si="20"/>
        <v/>
      </c>
      <c r="K402" s="213"/>
      <c r="L402" s="125"/>
      <c r="M402" s="125"/>
      <c r="N402" s="125"/>
      <c r="O402" s="148"/>
      <c r="P402" s="148"/>
      <c r="Q402" s="148"/>
      <c r="R402" s="87"/>
      <c r="S402" s="149"/>
      <c r="T402" s="150"/>
      <c r="U402" s="151"/>
      <c r="V402" s="125"/>
      <c r="W402" s="125"/>
      <c r="X402" s="125"/>
      <c r="Y402" s="128"/>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c r="DH402" s="115"/>
      <c r="DI402" s="115"/>
      <c r="DJ402" s="115"/>
      <c r="DK402" s="115"/>
      <c r="DL402" s="115"/>
      <c r="DM402" s="115"/>
      <c r="DN402" s="115"/>
      <c r="DO402" s="115"/>
      <c r="DP402" s="115"/>
      <c r="DQ402" s="115"/>
      <c r="DR402" s="115"/>
      <c r="DS402" s="115"/>
      <c r="DT402" s="115"/>
      <c r="DU402" s="115"/>
      <c r="DV402" s="115"/>
      <c r="DW402" s="115"/>
      <c r="DX402" s="115"/>
      <c r="DY402" s="115"/>
      <c r="DZ402" s="115"/>
      <c r="EA402" s="115"/>
      <c r="EB402" s="115"/>
      <c r="EC402" s="115"/>
      <c r="ED402" s="115"/>
      <c r="EE402" s="115"/>
      <c r="EF402" s="115"/>
      <c r="EG402" s="115"/>
      <c r="EH402" s="115"/>
      <c r="EI402" s="115"/>
      <c r="EJ402" s="115"/>
      <c r="EK402" s="115"/>
      <c r="EL402" s="115"/>
      <c r="EM402" s="115"/>
      <c r="EN402" s="115"/>
      <c r="EO402" s="115"/>
      <c r="EP402" s="115"/>
      <c r="EQ402" s="115"/>
      <c r="ER402" s="115"/>
      <c r="ES402" s="115"/>
      <c r="ET402" s="115"/>
      <c r="EU402" s="115"/>
      <c r="EV402" s="115"/>
      <c r="EW402" s="115"/>
      <c r="EX402" s="115"/>
      <c r="EY402" s="115"/>
      <c r="EZ402" s="115"/>
      <c r="FA402" s="115"/>
      <c r="FB402" s="115"/>
      <c r="FC402" s="115"/>
      <c r="FD402" s="115"/>
      <c r="FE402" s="115"/>
      <c r="FF402" s="115"/>
      <c r="FG402" s="115"/>
      <c r="FH402" s="115"/>
      <c r="FI402" s="115"/>
      <c r="FJ402" s="115"/>
      <c r="FK402" s="115"/>
      <c r="FL402" s="115"/>
      <c r="FM402" s="115"/>
      <c r="FN402" s="115"/>
      <c r="FO402" s="115"/>
      <c r="FP402" s="115"/>
      <c r="FQ402" s="115"/>
      <c r="FR402" s="115"/>
      <c r="FS402" s="115"/>
      <c r="FT402" s="115"/>
      <c r="FU402" s="115"/>
      <c r="FV402" s="115"/>
      <c r="FW402" s="115"/>
      <c r="FX402" s="115"/>
      <c r="FY402" s="115"/>
      <c r="FZ402" s="115"/>
      <c r="GA402" s="115"/>
      <c r="GB402" s="115"/>
      <c r="GC402" s="115"/>
      <c r="GD402" s="115"/>
      <c r="GE402" s="115"/>
      <c r="GF402" s="115"/>
      <c r="GG402" s="115"/>
      <c r="GH402" s="115"/>
      <c r="GI402" s="115"/>
      <c r="GJ402" s="115"/>
      <c r="GK402" s="115"/>
      <c r="GL402" s="115"/>
      <c r="GM402" s="115"/>
      <c r="GN402" s="115"/>
      <c r="GO402" s="115"/>
      <c r="GP402" s="115"/>
      <c r="GQ402" s="115"/>
      <c r="GR402" s="115"/>
      <c r="GS402" s="115"/>
      <c r="GT402" s="115"/>
      <c r="GU402" s="115"/>
      <c r="GV402" s="115"/>
      <c r="GW402" s="115"/>
      <c r="GX402" s="115"/>
      <c r="GY402" s="115"/>
      <c r="GZ402" s="115"/>
      <c r="HA402" s="115"/>
      <c r="HB402" s="115"/>
      <c r="HC402" s="115"/>
      <c r="HD402" s="115"/>
      <c r="HE402" s="115"/>
      <c r="HF402" s="115"/>
      <c r="HG402" s="115"/>
      <c r="HH402" s="115"/>
      <c r="HI402" s="115"/>
      <c r="HJ402" s="115"/>
      <c r="HK402" s="115"/>
      <c r="HL402" s="115"/>
      <c r="HM402" s="115"/>
      <c r="HN402" s="115"/>
      <c r="HO402" s="115"/>
      <c r="HP402" s="115"/>
      <c r="HQ402" s="115"/>
      <c r="HR402" s="115"/>
      <c r="HS402" s="115"/>
      <c r="HT402" s="115"/>
      <c r="HU402" s="115"/>
      <c r="HV402" s="115"/>
      <c r="HW402" s="115"/>
      <c r="HX402" s="115"/>
      <c r="HY402" s="115"/>
      <c r="HZ402" s="115"/>
      <c r="IA402" s="115"/>
      <c r="IB402" s="115"/>
      <c r="IC402" s="115"/>
      <c r="ID402" s="115"/>
      <c r="IE402" s="115"/>
      <c r="IF402" s="115"/>
      <c r="IG402" s="115"/>
      <c r="IH402" s="115"/>
      <c r="II402" s="115"/>
      <c r="IJ402" s="115"/>
      <c r="IK402" s="115"/>
      <c r="IL402" s="115"/>
      <c r="IM402" s="115"/>
      <c r="IN402" s="115"/>
      <c r="IO402" s="115"/>
      <c r="IP402" s="115"/>
      <c r="IQ402" s="115"/>
      <c r="IR402" s="115"/>
      <c r="IS402" s="115"/>
      <c r="IT402" s="115"/>
      <c r="IU402" s="115"/>
      <c r="IV402" s="115"/>
      <c r="IW402" s="115"/>
      <c r="IX402" s="115"/>
      <c r="IY402" s="115"/>
      <c r="IZ402" s="115"/>
    </row>
    <row r="403" spans="1:260" s="20" customFormat="1" x14ac:dyDescent="0.2">
      <c r="A403" s="124"/>
      <c r="B403" s="104"/>
      <c r="C403" s="104"/>
      <c r="D403" s="104"/>
      <c r="E403" s="146"/>
      <c r="F403" s="86"/>
      <c r="G403" s="147"/>
      <c r="H403" s="125"/>
      <c r="I403" s="125" t="str">
        <f t="shared" si="19"/>
        <v/>
      </c>
      <c r="J403" s="125" t="str">
        <f t="shared" si="20"/>
        <v/>
      </c>
      <c r="K403" s="213"/>
      <c r="L403" s="125"/>
      <c r="M403" s="125"/>
      <c r="N403" s="125"/>
      <c r="O403" s="148"/>
      <c r="P403" s="148"/>
      <c r="Q403" s="148"/>
      <c r="R403" s="87"/>
      <c r="S403" s="149"/>
      <c r="T403" s="150"/>
      <c r="U403" s="151"/>
      <c r="V403" s="125"/>
      <c r="W403" s="125"/>
      <c r="X403" s="125"/>
      <c r="Y403" s="128"/>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c r="DH403" s="115"/>
      <c r="DI403" s="115"/>
      <c r="DJ403" s="115"/>
      <c r="DK403" s="115"/>
      <c r="DL403" s="115"/>
      <c r="DM403" s="115"/>
      <c r="DN403" s="115"/>
      <c r="DO403" s="115"/>
      <c r="DP403" s="115"/>
      <c r="DQ403" s="115"/>
      <c r="DR403" s="115"/>
      <c r="DS403" s="115"/>
      <c r="DT403" s="115"/>
      <c r="DU403" s="115"/>
      <c r="DV403" s="115"/>
      <c r="DW403" s="115"/>
      <c r="DX403" s="115"/>
      <c r="DY403" s="115"/>
      <c r="DZ403" s="115"/>
      <c r="EA403" s="115"/>
      <c r="EB403" s="115"/>
      <c r="EC403" s="115"/>
      <c r="ED403" s="115"/>
      <c r="EE403" s="115"/>
      <c r="EF403" s="115"/>
      <c r="EG403" s="115"/>
      <c r="EH403" s="115"/>
      <c r="EI403" s="115"/>
      <c r="EJ403" s="115"/>
      <c r="EK403" s="115"/>
      <c r="EL403" s="115"/>
      <c r="EM403" s="115"/>
      <c r="EN403" s="115"/>
      <c r="EO403" s="115"/>
      <c r="EP403" s="115"/>
      <c r="EQ403" s="115"/>
      <c r="ER403" s="115"/>
      <c r="ES403" s="115"/>
      <c r="ET403" s="115"/>
      <c r="EU403" s="115"/>
      <c r="EV403" s="115"/>
      <c r="EW403" s="115"/>
      <c r="EX403" s="115"/>
      <c r="EY403" s="115"/>
      <c r="EZ403" s="115"/>
      <c r="FA403" s="115"/>
      <c r="FB403" s="115"/>
      <c r="FC403" s="115"/>
      <c r="FD403" s="115"/>
      <c r="FE403" s="115"/>
      <c r="FF403" s="115"/>
      <c r="FG403" s="115"/>
      <c r="FH403" s="115"/>
      <c r="FI403" s="115"/>
      <c r="FJ403" s="115"/>
      <c r="FK403" s="115"/>
      <c r="FL403" s="115"/>
      <c r="FM403" s="115"/>
      <c r="FN403" s="115"/>
      <c r="FO403" s="115"/>
      <c r="FP403" s="115"/>
      <c r="FQ403" s="115"/>
      <c r="FR403" s="115"/>
      <c r="FS403" s="115"/>
      <c r="FT403" s="115"/>
      <c r="FU403" s="115"/>
      <c r="FV403" s="115"/>
      <c r="FW403" s="115"/>
      <c r="FX403" s="115"/>
      <c r="FY403" s="115"/>
      <c r="FZ403" s="115"/>
      <c r="GA403" s="115"/>
      <c r="GB403" s="115"/>
      <c r="GC403" s="115"/>
      <c r="GD403" s="115"/>
      <c r="GE403" s="115"/>
      <c r="GF403" s="115"/>
      <c r="GG403" s="115"/>
      <c r="GH403" s="115"/>
      <c r="GI403" s="115"/>
      <c r="GJ403" s="115"/>
      <c r="GK403" s="115"/>
      <c r="GL403" s="115"/>
      <c r="GM403" s="115"/>
      <c r="GN403" s="115"/>
      <c r="GO403" s="115"/>
      <c r="GP403" s="115"/>
      <c r="GQ403" s="115"/>
      <c r="GR403" s="115"/>
      <c r="GS403" s="115"/>
      <c r="GT403" s="115"/>
      <c r="GU403" s="115"/>
      <c r="GV403" s="115"/>
      <c r="GW403" s="115"/>
      <c r="GX403" s="115"/>
      <c r="GY403" s="115"/>
      <c r="GZ403" s="115"/>
      <c r="HA403" s="115"/>
      <c r="HB403" s="115"/>
      <c r="HC403" s="115"/>
      <c r="HD403" s="115"/>
      <c r="HE403" s="115"/>
      <c r="HF403" s="115"/>
      <c r="HG403" s="115"/>
      <c r="HH403" s="115"/>
      <c r="HI403" s="115"/>
      <c r="HJ403" s="115"/>
      <c r="HK403" s="115"/>
      <c r="HL403" s="115"/>
      <c r="HM403" s="115"/>
      <c r="HN403" s="115"/>
      <c r="HO403" s="115"/>
      <c r="HP403" s="115"/>
      <c r="HQ403" s="115"/>
      <c r="HR403" s="115"/>
      <c r="HS403" s="115"/>
      <c r="HT403" s="115"/>
      <c r="HU403" s="115"/>
      <c r="HV403" s="115"/>
      <c r="HW403" s="115"/>
      <c r="HX403" s="115"/>
      <c r="HY403" s="115"/>
      <c r="HZ403" s="115"/>
      <c r="IA403" s="115"/>
      <c r="IB403" s="115"/>
      <c r="IC403" s="115"/>
      <c r="ID403" s="115"/>
      <c r="IE403" s="115"/>
      <c r="IF403" s="115"/>
      <c r="IG403" s="115"/>
      <c r="IH403" s="115"/>
      <c r="II403" s="115"/>
      <c r="IJ403" s="115"/>
      <c r="IK403" s="115"/>
      <c r="IL403" s="115"/>
      <c r="IM403" s="115"/>
      <c r="IN403" s="115"/>
      <c r="IO403" s="115"/>
      <c r="IP403" s="115"/>
      <c r="IQ403" s="115"/>
      <c r="IR403" s="115"/>
      <c r="IS403" s="115"/>
      <c r="IT403" s="115"/>
      <c r="IU403" s="115"/>
      <c r="IV403" s="115"/>
      <c r="IW403" s="115"/>
      <c r="IX403" s="115"/>
      <c r="IY403" s="115"/>
      <c r="IZ403" s="115"/>
    </row>
    <row r="404" spans="1:260" s="20" customFormat="1" x14ac:dyDescent="0.2">
      <c r="A404" s="124"/>
      <c r="B404" s="104"/>
      <c r="C404" s="104"/>
      <c r="D404" s="104"/>
      <c r="E404" s="146"/>
      <c r="F404" s="86"/>
      <c r="G404" s="147"/>
      <c r="H404" s="125"/>
      <c r="I404" s="125" t="str">
        <f t="shared" si="19"/>
        <v/>
      </c>
      <c r="J404" s="125" t="str">
        <f t="shared" si="20"/>
        <v/>
      </c>
      <c r="K404" s="213"/>
      <c r="L404" s="125"/>
      <c r="M404" s="125"/>
      <c r="N404" s="125"/>
      <c r="O404" s="148"/>
      <c r="P404" s="148"/>
      <c r="Q404" s="148"/>
      <c r="R404" s="87"/>
      <c r="S404" s="149"/>
      <c r="T404" s="150"/>
      <c r="U404" s="151"/>
      <c r="V404" s="125"/>
      <c r="W404" s="125"/>
      <c r="X404" s="125"/>
    </row>
    <row r="405" spans="1:260" s="20" customFormat="1" x14ac:dyDescent="0.2">
      <c r="A405" s="124"/>
      <c r="B405" s="103"/>
      <c r="C405" s="103"/>
      <c r="D405" s="103"/>
      <c r="E405" s="103"/>
      <c r="F405" s="84"/>
      <c r="G405" s="85"/>
      <c r="H405" s="125"/>
      <c r="I405" s="125" t="str">
        <f t="shared" si="19"/>
        <v/>
      </c>
      <c r="J405" s="125" t="str">
        <f t="shared" si="20"/>
        <v/>
      </c>
      <c r="K405" s="213"/>
      <c r="L405" s="125"/>
      <c r="M405" s="125"/>
      <c r="N405" s="125"/>
      <c r="O405" s="87"/>
      <c r="P405" s="87"/>
      <c r="Q405" s="87"/>
      <c r="R405" s="126"/>
      <c r="S405" s="125"/>
      <c r="T405" s="125"/>
      <c r="U405" s="125"/>
      <c r="V405" s="125"/>
      <c r="W405" s="125"/>
      <c r="X405" s="125"/>
    </row>
    <row r="406" spans="1:260" s="20" customFormat="1" x14ac:dyDescent="0.2">
      <c r="A406" s="124"/>
      <c r="B406" s="104"/>
      <c r="C406" s="104"/>
      <c r="D406" s="104"/>
      <c r="E406" s="146"/>
      <c r="F406" s="86"/>
      <c r="G406" s="147"/>
      <c r="H406" s="125"/>
      <c r="I406" s="125" t="str">
        <f t="shared" si="19"/>
        <v/>
      </c>
      <c r="J406" s="125" t="str">
        <f t="shared" si="20"/>
        <v/>
      </c>
      <c r="K406" s="213"/>
      <c r="L406" s="125"/>
      <c r="M406" s="125"/>
      <c r="N406" s="125"/>
      <c r="O406" s="148"/>
      <c r="P406" s="148"/>
      <c r="Q406" s="148"/>
      <c r="R406" s="87"/>
      <c r="S406" s="149"/>
      <c r="T406" s="150"/>
      <c r="U406" s="151"/>
      <c r="V406" s="125"/>
      <c r="W406" s="125"/>
      <c r="X406" s="125"/>
    </row>
    <row r="407" spans="1:260" s="20" customFormat="1" x14ac:dyDescent="0.2">
      <c r="A407" s="124"/>
      <c r="B407" s="104"/>
      <c r="C407" s="104"/>
      <c r="D407" s="104"/>
      <c r="E407" s="146"/>
      <c r="F407" s="86"/>
      <c r="G407" s="147"/>
      <c r="H407" s="125"/>
      <c r="I407" s="125" t="str">
        <f t="shared" si="19"/>
        <v/>
      </c>
      <c r="J407" s="125" t="str">
        <f t="shared" si="20"/>
        <v/>
      </c>
      <c r="K407" s="213"/>
      <c r="L407" s="125"/>
      <c r="M407" s="125"/>
      <c r="N407" s="125"/>
      <c r="O407" s="148"/>
      <c r="P407" s="148"/>
      <c r="Q407" s="148"/>
      <c r="R407" s="87"/>
      <c r="S407" s="149"/>
      <c r="T407" s="150"/>
      <c r="U407" s="151"/>
      <c r="V407" s="125"/>
      <c r="W407" s="125"/>
      <c r="X407" s="125"/>
    </row>
    <row r="408" spans="1:260" s="20" customFormat="1" x14ac:dyDescent="0.2">
      <c r="A408" s="124"/>
      <c r="B408" s="104"/>
      <c r="C408" s="104"/>
      <c r="D408" s="104"/>
      <c r="E408" s="146"/>
      <c r="F408" s="86"/>
      <c r="G408" s="147"/>
      <c r="H408" s="125"/>
      <c r="I408" s="125" t="str">
        <f t="shared" si="19"/>
        <v/>
      </c>
      <c r="J408" s="125" t="str">
        <f t="shared" si="20"/>
        <v/>
      </c>
      <c r="K408" s="213"/>
      <c r="L408" s="125"/>
      <c r="M408" s="125"/>
      <c r="N408" s="125"/>
      <c r="O408" s="148"/>
      <c r="P408" s="148"/>
      <c r="Q408" s="148"/>
      <c r="R408" s="87"/>
      <c r="S408" s="149"/>
      <c r="T408" s="150"/>
      <c r="U408" s="151"/>
      <c r="V408" s="125"/>
      <c r="W408" s="125"/>
      <c r="X408" s="125"/>
    </row>
    <row r="409" spans="1:260" s="20" customFormat="1" x14ac:dyDescent="0.2">
      <c r="A409" s="124"/>
      <c r="B409" s="104"/>
      <c r="C409" s="104"/>
      <c r="D409" s="104"/>
      <c r="E409" s="146"/>
      <c r="F409" s="86"/>
      <c r="G409" s="147"/>
      <c r="H409" s="125"/>
      <c r="I409" s="125" t="str">
        <f t="shared" si="19"/>
        <v/>
      </c>
      <c r="J409" s="125" t="str">
        <f t="shared" si="20"/>
        <v/>
      </c>
      <c r="K409" s="213"/>
      <c r="L409" s="125"/>
      <c r="M409" s="125"/>
      <c r="N409" s="125"/>
      <c r="O409" s="148"/>
      <c r="P409" s="148"/>
      <c r="Q409" s="148"/>
      <c r="R409" s="87"/>
      <c r="S409" s="149"/>
      <c r="T409" s="150"/>
      <c r="U409" s="151"/>
      <c r="V409" s="125"/>
      <c r="W409" s="125"/>
      <c r="X409" s="125"/>
    </row>
    <row r="410" spans="1:260" s="20" customFormat="1" x14ac:dyDescent="0.2">
      <c r="A410" s="124"/>
      <c r="B410" s="106"/>
      <c r="C410" s="106"/>
      <c r="D410" s="106"/>
      <c r="E410" s="103"/>
      <c r="F410" s="84"/>
      <c r="G410" s="85"/>
      <c r="H410" s="125"/>
      <c r="I410" s="125" t="str">
        <f t="shared" si="19"/>
        <v/>
      </c>
      <c r="J410" s="125" t="str">
        <f t="shared" si="20"/>
        <v/>
      </c>
      <c r="K410" s="213"/>
      <c r="L410" s="125"/>
      <c r="M410" s="125"/>
      <c r="N410" s="125"/>
      <c r="O410" s="87"/>
      <c r="P410" s="87"/>
      <c r="Q410" s="126"/>
      <c r="R410" s="130"/>
      <c r="S410" s="131"/>
      <c r="T410" s="125"/>
      <c r="U410" s="125"/>
      <c r="V410" s="125"/>
      <c r="W410" s="125"/>
      <c r="X410" s="125"/>
    </row>
    <row r="411" spans="1:260" s="20" customFormat="1" x14ac:dyDescent="0.2">
      <c r="A411" s="124"/>
      <c r="B411" s="103"/>
      <c r="C411" s="103"/>
      <c r="D411" s="103"/>
      <c r="E411" s="103"/>
      <c r="F411" s="84"/>
      <c r="G411" s="85"/>
      <c r="H411" s="125"/>
      <c r="I411" s="125" t="str">
        <f t="shared" si="19"/>
        <v/>
      </c>
      <c r="J411" s="125" t="str">
        <f t="shared" si="20"/>
        <v/>
      </c>
      <c r="K411" s="213"/>
      <c r="L411" s="125"/>
      <c r="M411" s="125"/>
      <c r="N411" s="125"/>
      <c r="O411" s="87"/>
      <c r="P411" s="87"/>
      <c r="Q411" s="87"/>
      <c r="R411" s="126"/>
      <c r="S411" s="125"/>
      <c r="T411" s="125"/>
      <c r="U411" s="125"/>
      <c r="V411" s="125"/>
      <c r="W411" s="125"/>
      <c r="X411" s="125"/>
    </row>
    <row r="412" spans="1:260" s="20" customFormat="1" x14ac:dyDescent="0.2">
      <c r="A412" s="124"/>
      <c r="B412" s="106"/>
      <c r="C412" s="106"/>
      <c r="D412" s="106"/>
      <c r="E412" s="103"/>
      <c r="F412" s="84"/>
      <c r="G412" s="85"/>
      <c r="H412" s="125"/>
      <c r="I412" s="125" t="str">
        <f t="shared" si="19"/>
        <v/>
      </c>
      <c r="J412" s="125" t="str">
        <f t="shared" si="20"/>
        <v/>
      </c>
      <c r="K412" s="213"/>
      <c r="L412" s="125"/>
      <c r="M412" s="125"/>
      <c r="N412" s="125"/>
      <c r="O412" s="87"/>
      <c r="P412" s="87"/>
      <c r="Q412" s="126"/>
      <c r="R412" s="130"/>
      <c r="S412" s="131"/>
      <c r="T412" s="125"/>
      <c r="U412" s="125"/>
      <c r="V412" s="125"/>
      <c r="W412" s="125"/>
      <c r="X412" s="125"/>
    </row>
    <row r="413" spans="1:260" s="20" customFormat="1" x14ac:dyDescent="0.2">
      <c r="A413" s="124"/>
      <c r="B413" s="103"/>
      <c r="C413" s="103"/>
      <c r="D413" s="103"/>
      <c r="E413" s="103"/>
      <c r="F413" s="84"/>
      <c r="G413" s="85"/>
      <c r="H413" s="125"/>
      <c r="I413" s="125" t="str">
        <f t="shared" si="19"/>
        <v/>
      </c>
      <c r="J413" s="125" t="str">
        <f t="shared" si="20"/>
        <v/>
      </c>
      <c r="K413" s="213"/>
      <c r="L413" s="125"/>
      <c r="M413" s="125"/>
      <c r="N413" s="125"/>
      <c r="O413" s="87"/>
      <c r="P413" s="87"/>
      <c r="Q413" s="87"/>
      <c r="R413" s="126"/>
      <c r="S413" s="125"/>
      <c r="T413" s="125"/>
      <c r="U413" s="125"/>
      <c r="V413" s="125"/>
      <c r="W413" s="125"/>
      <c r="X413" s="125"/>
    </row>
    <row r="414" spans="1:260" s="20" customFormat="1" x14ac:dyDescent="0.2">
      <c r="A414" s="124"/>
      <c r="B414" s="103"/>
      <c r="C414" s="103"/>
      <c r="D414" s="103"/>
      <c r="E414" s="103"/>
      <c r="F414" s="84"/>
      <c r="G414" s="85"/>
      <c r="H414" s="125"/>
      <c r="I414" s="125" t="str">
        <f t="shared" si="19"/>
        <v/>
      </c>
      <c r="J414" s="125" t="str">
        <f t="shared" si="20"/>
        <v/>
      </c>
      <c r="K414" s="213"/>
      <c r="L414" s="125"/>
      <c r="M414" s="125"/>
      <c r="N414" s="125"/>
      <c r="O414" s="87"/>
      <c r="P414" s="87"/>
      <c r="Q414" s="87"/>
      <c r="R414" s="126"/>
      <c r="S414" s="125"/>
      <c r="T414" s="125"/>
      <c r="U414" s="125"/>
      <c r="V414" s="125"/>
      <c r="W414" s="125"/>
      <c r="X414" s="125"/>
    </row>
    <row r="415" spans="1:260" s="20" customFormat="1" x14ac:dyDescent="0.2">
      <c r="A415" s="124"/>
      <c r="B415" s="103"/>
      <c r="C415" s="103"/>
      <c r="D415" s="103"/>
      <c r="E415" s="103"/>
      <c r="F415" s="84"/>
      <c r="G415" s="85"/>
      <c r="H415" s="125"/>
      <c r="I415" s="125" t="str">
        <f t="shared" si="19"/>
        <v/>
      </c>
      <c r="J415" s="125" t="str">
        <f t="shared" si="20"/>
        <v/>
      </c>
      <c r="K415" s="213"/>
      <c r="L415" s="125"/>
      <c r="M415" s="125"/>
      <c r="N415" s="125"/>
      <c r="O415" s="87"/>
      <c r="P415" s="87"/>
      <c r="Q415" s="87"/>
      <c r="R415" s="126"/>
      <c r="S415" s="125"/>
      <c r="T415" s="125"/>
      <c r="U415" s="125"/>
      <c r="V415" s="125"/>
      <c r="W415" s="125"/>
      <c r="X415" s="125"/>
    </row>
    <row r="416" spans="1:260" s="20" customFormat="1" x14ac:dyDescent="0.2">
      <c r="A416" s="124"/>
      <c r="B416" s="103"/>
      <c r="C416" s="103"/>
      <c r="D416" s="103"/>
      <c r="E416" s="103"/>
      <c r="F416" s="84"/>
      <c r="G416" s="85"/>
      <c r="H416" s="125"/>
      <c r="I416" s="125" t="str">
        <f t="shared" si="19"/>
        <v/>
      </c>
      <c r="J416" s="125" t="str">
        <f t="shared" si="20"/>
        <v/>
      </c>
      <c r="K416" s="213"/>
      <c r="L416" s="125"/>
      <c r="M416" s="125"/>
      <c r="N416" s="125"/>
      <c r="O416" s="87"/>
      <c r="P416" s="87"/>
      <c r="Q416" s="87"/>
      <c r="R416" s="126"/>
      <c r="S416" s="125"/>
      <c r="T416" s="125"/>
      <c r="U416" s="125"/>
      <c r="V416" s="125"/>
      <c r="W416" s="125"/>
      <c r="X416" s="125"/>
    </row>
    <row r="417" spans="1:24" s="20" customFormat="1" x14ac:dyDescent="0.2">
      <c r="A417" s="124"/>
      <c r="B417" s="103"/>
      <c r="C417" s="103"/>
      <c r="D417" s="103"/>
      <c r="E417" s="103"/>
      <c r="F417" s="84"/>
      <c r="G417" s="85"/>
      <c r="H417" s="125"/>
      <c r="I417" s="125" t="str">
        <f t="shared" si="19"/>
        <v/>
      </c>
      <c r="J417" s="125" t="str">
        <f t="shared" si="20"/>
        <v/>
      </c>
      <c r="K417" s="213"/>
      <c r="L417" s="125"/>
      <c r="M417" s="125"/>
      <c r="N417" s="125"/>
      <c r="O417" s="87"/>
      <c r="P417" s="87"/>
      <c r="Q417" s="87"/>
      <c r="R417" s="126"/>
      <c r="S417" s="125"/>
      <c r="T417" s="125"/>
      <c r="U417" s="125"/>
      <c r="V417" s="125"/>
      <c r="W417" s="125"/>
      <c r="X417" s="125"/>
    </row>
    <row r="418" spans="1:24" s="20" customFormat="1" x14ac:dyDescent="0.2">
      <c r="A418" s="124"/>
      <c r="B418" s="104"/>
      <c r="C418" s="104"/>
      <c r="D418" s="104"/>
      <c r="E418" s="146"/>
      <c r="F418" s="86"/>
      <c r="G418" s="147"/>
      <c r="H418" s="125"/>
      <c r="I418" s="125" t="str">
        <f t="shared" si="19"/>
        <v/>
      </c>
      <c r="J418" s="125" t="str">
        <f t="shared" si="20"/>
        <v/>
      </c>
      <c r="K418" s="213"/>
      <c r="L418" s="125"/>
      <c r="M418" s="125"/>
      <c r="N418" s="125"/>
      <c r="O418" s="148"/>
      <c r="P418" s="148"/>
      <c r="Q418" s="148"/>
      <c r="R418" s="87"/>
      <c r="S418" s="149"/>
      <c r="T418" s="150"/>
      <c r="U418" s="151"/>
      <c r="V418" s="125"/>
      <c r="W418" s="125"/>
      <c r="X418" s="125"/>
    </row>
    <row r="419" spans="1:24" s="20" customFormat="1" x14ac:dyDescent="0.2">
      <c r="A419" s="124"/>
      <c r="B419" s="104"/>
      <c r="C419" s="104"/>
      <c r="D419" s="104"/>
      <c r="E419" s="146"/>
      <c r="F419" s="86"/>
      <c r="G419" s="147"/>
      <c r="H419" s="125"/>
      <c r="I419" s="125" t="str">
        <f t="shared" si="19"/>
        <v/>
      </c>
      <c r="J419" s="125" t="str">
        <f t="shared" si="20"/>
        <v/>
      </c>
      <c r="K419" s="213"/>
      <c r="L419" s="125"/>
      <c r="M419" s="125"/>
      <c r="N419" s="125"/>
      <c r="O419" s="148"/>
      <c r="P419" s="148"/>
      <c r="Q419" s="148"/>
      <c r="R419" s="87"/>
      <c r="S419" s="149"/>
      <c r="T419" s="150"/>
      <c r="U419" s="151"/>
      <c r="V419" s="125"/>
      <c r="W419" s="125"/>
      <c r="X419" s="125"/>
    </row>
    <row r="420" spans="1:24" s="20" customFormat="1" x14ac:dyDescent="0.2">
      <c r="A420" s="124"/>
      <c r="B420" s="104"/>
      <c r="C420" s="104"/>
      <c r="D420" s="104"/>
      <c r="E420" s="146"/>
      <c r="F420" s="86"/>
      <c r="G420" s="147"/>
      <c r="H420" s="125"/>
      <c r="I420" s="125" t="str">
        <f t="shared" si="19"/>
        <v/>
      </c>
      <c r="J420" s="125" t="str">
        <f t="shared" si="20"/>
        <v/>
      </c>
      <c r="K420" s="213"/>
      <c r="L420" s="125"/>
      <c r="M420" s="125"/>
      <c r="N420" s="125"/>
      <c r="O420" s="148"/>
      <c r="P420" s="148"/>
      <c r="Q420" s="148"/>
      <c r="R420" s="87"/>
      <c r="S420" s="149"/>
      <c r="T420" s="150"/>
      <c r="U420" s="151"/>
      <c r="V420" s="125"/>
      <c r="W420" s="125"/>
      <c r="X420" s="125"/>
    </row>
    <row r="421" spans="1:24" s="20" customFormat="1" x14ac:dyDescent="0.2">
      <c r="A421" s="124"/>
      <c r="B421" s="104"/>
      <c r="C421" s="104"/>
      <c r="D421" s="104"/>
      <c r="E421" s="146"/>
      <c r="F421" s="86"/>
      <c r="G421" s="147"/>
      <c r="H421" s="125"/>
      <c r="I421" s="125" t="str">
        <f t="shared" si="19"/>
        <v/>
      </c>
      <c r="J421" s="125" t="str">
        <f t="shared" si="20"/>
        <v/>
      </c>
      <c r="K421" s="213"/>
      <c r="L421" s="125"/>
      <c r="M421" s="125"/>
      <c r="N421" s="125"/>
      <c r="O421" s="148"/>
      <c r="P421" s="148"/>
      <c r="Q421" s="148"/>
      <c r="R421" s="87"/>
      <c r="S421" s="149"/>
      <c r="T421" s="150"/>
      <c r="U421" s="151"/>
      <c r="V421" s="125"/>
      <c r="W421" s="125"/>
      <c r="X421" s="125"/>
    </row>
    <row r="422" spans="1:24" s="20" customFormat="1" x14ac:dyDescent="0.2">
      <c r="A422" s="124"/>
      <c r="B422" s="103"/>
      <c r="C422" s="103"/>
      <c r="D422" s="103"/>
      <c r="E422" s="103"/>
      <c r="F422" s="84"/>
      <c r="G422" s="85"/>
      <c r="H422" s="125"/>
      <c r="I422" s="125" t="str">
        <f t="shared" si="19"/>
        <v/>
      </c>
      <c r="J422" s="125" t="str">
        <f t="shared" si="20"/>
        <v/>
      </c>
      <c r="K422" s="213"/>
      <c r="L422" s="125"/>
      <c r="M422" s="125"/>
      <c r="N422" s="125"/>
      <c r="O422" s="87"/>
      <c r="P422" s="87"/>
      <c r="Q422" s="87"/>
      <c r="R422" s="126"/>
      <c r="S422" s="125"/>
      <c r="T422" s="125"/>
      <c r="U422" s="125"/>
      <c r="V422" s="125"/>
      <c r="W422" s="125"/>
      <c r="X422" s="125"/>
    </row>
    <row r="423" spans="1:24" s="20" customFormat="1" x14ac:dyDescent="0.2">
      <c r="A423" s="124"/>
      <c r="B423" s="104"/>
      <c r="C423" s="104"/>
      <c r="D423" s="104"/>
      <c r="E423" s="146"/>
      <c r="F423" s="86"/>
      <c r="G423" s="147"/>
      <c r="H423" s="125"/>
      <c r="I423" s="125" t="str">
        <f t="shared" si="19"/>
        <v/>
      </c>
      <c r="J423" s="125" t="str">
        <f t="shared" si="20"/>
        <v/>
      </c>
      <c r="K423" s="213"/>
      <c r="L423" s="125"/>
      <c r="M423" s="125"/>
      <c r="N423" s="125"/>
      <c r="O423" s="148"/>
      <c r="P423" s="148"/>
      <c r="Q423" s="148"/>
      <c r="R423" s="87"/>
      <c r="S423" s="149"/>
      <c r="T423" s="150"/>
      <c r="U423" s="151"/>
      <c r="V423" s="125"/>
      <c r="W423" s="125"/>
      <c r="X423" s="125"/>
    </row>
    <row r="424" spans="1:24" s="20" customFormat="1" x14ac:dyDescent="0.2">
      <c r="A424" s="124"/>
      <c r="B424" s="104"/>
      <c r="C424" s="104"/>
      <c r="D424" s="104"/>
      <c r="E424" s="146"/>
      <c r="F424" s="86"/>
      <c r="G424" s="147"/>
      <c r="H424" s="125"/>
      <c r="I424" s="125" t="str">
        <f t="shared" si="19"/>
        <v/>
      </c>
      <c r="J424" s="125" t="str">
        <f t="shared" si="20"/>
        <v/>
      </c>
      <c r="K424" s="213"/>
      <c r="L424" s="125"/>
      <c r="M424" s="125"/>
      <c r="N424" s="125"/>
      <c r="O424" s="148"/>
      <c r="P424" s="148"/>
      <c r="Q424" s="148"/>
      <c r="R424" s="87"/>
      <c r="S424" s="149"/>
      <c r="T424" s="150"/>
      <c r="U424" s="151"/>
      <c r="V424" s="125"/>
      <c r="W424" s="125"/>
      <c r="X424" s="125"/>
    </row>
    <row r="425" spans="1:24" s="20" customFormat="1" x14ac:dyDescent="0.2">
      <c r="A425" s="124"/>
      <c r="B425" s="104"/>
      <c r="C425" s="104"/>
      <c r="D425" s="104"/>
      <c r="E425" s="146"/>
      <c r="F425" s="86"/>
      <c r="G425" s="147"/>
      <c r="H425" s="125"/>
      <c r="I425" s="125" t="str">
        <f t="shared" si="19"/>
        <v/>
      </c>
      <c r="J425" s="125" t="str">
        <f t="shared" si="20"/>
        <v/>
      </c>
      <c r="K425" s="213"/>
      <c r="L425" s="125"/>
      <c r="M425" s="125"/>
      <c r="N425" s="125"/>
      <c r="O425" s="148"/>
      <c r="P425" s="148"/>
      <c r="Q425" s="148"/>
      <c r="R425" s="87"/>
      <c r="S425" s="149"/>
      <c r="T425" s="150"/>
      <c r="U425" s="151"/>
      <c r="V425" s="125"/>
      <c r="W425" s="125"/>
      <c r="X425" s="125"/>
    </row>
    <row r="426" spans="1:24" s="20" customFormat="1" x14ac:dyDescent="0.2">
      <c r="A426" s="124"/>
      <c r="B426" s="103"/>
      <c r="C426" s="103"/>
      <c r="D426" s="103"/>
      <c r="E426" s="103"/>
      <c r="F426" s="84"/>
      <c r="G426" s="85"/>
      <c r="H426" s="125"/>
      <c r="I426" s="125" t="str">
        <f t="shared" si="19"/>
        <v/>
      </c>
      <c r="J426" s="125" t="str">
        <f t="shared" si="20"/>
        <v/>
      </c>
      <c r="K426" s="213"/>
      <c r="L426" s="125"/>
      <c r="M426" s="125"/>
      <c r="N426" s="125"/>
      <c r="O426" s="87"/>
      <c r="P426" s="87"/>
      <c r="Q426" s="87"/>
      <c r="R426" s="126"/>
      <c r="S426" s="125"/>
      <c r="T426" s="125"/>
      <c r="U426" s="125"/>
      <c r="V426" s="125"/>
      <c r="W426" s="125"/>
      <c r="X426" s="125"/>
    </row>
    <row r="427" spans="1:24" s="20" customFormat="1" x14ac:dyDescent="0.2">
      <c r="A427" s="124"/>
      <c r="B427" s="103"/>
      <c r="C427" s="103"/>
      <c r="D427" s="103"/>
      <c r="E427" s="103"/>
      <c r="F427" s="84"/>
      <c r="G427" s="85"/>
      <c r="H427" s="125"/>
      <c r="I427" s="125" t="str">
        <f t="shared" si="19"/>
        <v/>
      </c>
      <c r="J427" s="125" t="str">
        <f t="shared" si="20"/>
        <v/>
      </c>
      <c r="K427" s="213"/>
      <c r="L427" s="125"/>
      <c r="M427" s="125"/>
      <c r="N427" s="125"/>
      <c r="O427" s="87"/>
      <c r="P427" s="87"/>
      <c r="Q427" s="87"/>
      <c r="R427" s="126"/>
      <c r="S427" s="125"/>
      <c r="T427" s="125"/>
      <c r="U427" s="125"/>
      <c r="V427" s="125"/>
      <c r="W427" s="125"/>
      <c r="X427" s="125"/>
    </row>
    <row r="428" spans="1:24" s="20" customFormat="1" x14ac:dyDescent="0.2">
      <c r="A428" s="124"/>
      <c r="B428" s="103"/>
      <c r="C428" s="103"/>
      <c r="D428" s="103"/>
      <c r="E428" s="103"/>
      <c r="F428" s="84"/>
      <c r="G428" s="85"/>
      <c r="H428" s="125"/>
      <c r="I428" s="125" t="str">
        <f t="shared" si="19"/>
        <v/>
      </c>
      <c r="J428" s="125" t="str">
        <f t="shared" si="20"/>
        <v/>
      </c>
      <c r="K428" s="213"/>
      <c r="L428" s="125"/>
      <c r="M428" s="125"/>
      <c r="N428" s="125"/>
      <c r="O428" s="87"/>
      <c r="P428" s="87"/>
      <c r="Q428" s="87"/>
      <c r="R428" s="126"/>
      <c r="S428" s="125"/>
      <c r="T428" s="125"/>
      <c r="U428" s="125"/>
      <c r="V428" s="125"/>
      <c r="W428" s="125"/>
      <c r="X428" s="125"/>
    </row>
    <row r="429" spans="1:24" s="20" customFormat="1" x14ac:dyDescent="0.2">
      <c r="A429" s="124"/>
      <c r="B429" s="103"/>
      <c r="C429" s="103"/>
      <c r="D429" s="103"/>
      <c r="E429" s="103"/>
      <c r="F429" s="84"/>
      <c r="G429" s="85"/>
      <c r="H429" s="125"/>
      <c r="I429" s="125" t="str">
        <f t="shared" si="19"/>
        <v/>
      </c>
      <c r="J429" s="125" t="str">
        <f t="shared" si="20"/>
        <v/>
      </c>
      <c r="K429" s="213"/>
      <c r="L429" s="125"/>
      <c r="M429" s="125"/>
      <c r="N429" s="125"/>
      <c r="O429" s="87"/>
      <c r="P429" s="87"/>
      <c r="Q429" s="87"/>
      <c r="R429" s="126"/>
      <c r="S429" s="125"/>
      <c r="T429" s="125"/>
      <c r="U429" s="125"/>
      <c r="V429" s="125"/>
      <c r="W429" s="125"/>
      <c r="X429" s="125"/>
    </row>
    <row r="430" spans="1:24" s="20" customFormat="1" x14ac:dyDescent="0.2">
      <c r="A430" s="124"/>
      <c r="B430" s="103"/>
      <c r="C430" s="103"/>
      <c r="D430" s="103"/>
      <c r="E430" s="103"/>
      <c r="F430" s="84"/>
      <c r="G430" s="85"/>
      <c r="H430" s="125"/>
      <c r="I430" s="125" t="str">
        <f t="shared" si="19"/>
        <v/>
      </c>
      <c r="J430" s="125" t="str">
        <f t="shared" si="20"/>
        <v/>
      </c>
      <c r="K430" s="213"/>
      <c r="L430" s="125"/>
      <c r="M430" s="125"/>
      <c r="N430" s="125"/>
      <c r="O430" s="87"/>
      <c r="P430" s="87"/>
      <c r="Q430" s="87"/>
      <c r="R430" s="126"/>
      <c r="S430" s="125"/>
      <c r="T430" s="125"/>
      <c r="U430" s="125"/>
      <c r="V430" s="125"/>
      <c r="W430" s="125"/>
      <c r="X430" s="125"/>
    </row>
    <row r="431" spans="1:24" s="20" customFormat="1" x14ac:dyDescent="0.2">
      <c r="A431" s="124"/>
      <c r="B431" s="103"/>
      <c r="C431" s="103"/>
      <c r="D431" s="103"/>
      <c r="E431" s="103"/>
      <c r="F431" s="84"/>
      <c r="G431" s="85"/>
      <c r="H431" s="125"/>
      <c r="I431" s="125" t="str">
        <f t="shared" si="19"/>
        <v/>
      </c>
      <c r="J431" s="125" t="str">
        <f t="shared" si="20"/>
        <v/>
      </c>
      <c r="K431" s="213"/>
      <c r="L431" s="125"/>
      <c r="M431" s="125"/>
      <c r="N431" s="125"/>
      <c r="O431" s="87"/>
      <c r="P431" s="87"/>
      <c r="Q431" s="87"/>
      <c r="R431" s="126"/>
      <c r="S431" s="125"/>
      <c r="T431" s="125"/>
      <c r="U431" s="125"/>
      <c r="V431" s="125"/>
      <c r="W431" s="125"/>
      <c r="X431" s="125"/>
    </row>
    <row r="432" spans="1:24" s="20" customFormat="1" x14ac:dyDescent="0.2">
      <c r="A432" s="124"/>
      <c r="B432" s="103"/>
      <c r="C432" s="103"/>
      <c r="D432" s="103"/>
      <c r="E432" s="103"/>
      <c r="F432" s="84"/>
      <c r="G432" s="85"/>
      <c r="H432" s="125"/>
      <c r="I432" s="125" t="str">
        <f t="shared" si="19"/>
        <v/>
      </c>
      <c r="J432" s="125" t="str">
        <f t="shared" si="20"/>
        <v/>
      </c>
      <c r="K432" s="213"/>
      <c r="L432" s="125"/>
      <c r="M432" s="125"/>
      <c r="N432" s="125"/>
      <c r="O432" s="87"/>
      <c r="P432" s="87"/>
      <c r="Q432" s="87"/>
      <c r="R432" s="126"/>
      <c r="S432" s="125"/>
      <c r="T432" s="125"/>
      <c r="U432" s="125"/>
      <c r="V432" s="125"/>
      <c r="W432" s="125"/>
      <c r="X432" s="125"/>
    </row>
    <row r="433" spans="1:24" s="20" customFormat="1" x14ac:dyDescent="0.2">
      <c r="A433" s="124"/>
      <c r="B433" s="103"/>
      <c r="C433" s="103"/>
      <c r="D433" s="103"/>
      <c r="E433" s="103"/>
      <c r="F433" s="84"/>
      <c r="G433" s="85"/>
      <c r="H433" s="125"/>
      <c r="I433" s="125" t="str">
        <f t="shared" si="19"/>
        <v/>
      </c>
      <c r="J433" s="125" t="str">
        <f t="shared" si="20"/>
        <v/>
      </c>
      <c r="K433" s="213"/>
      <c r="L433" s="125"/>
      <c r="M433" s="125"/>
      <c r="N433" s="125"/>
      <c r="O433" s="87"/>
      <c r="P433" s="87"/>
      <c r="Q433" s="87"/>
      <c r="R433" s="126"/>
      <c r="S433" s="125"/>
      <c r="T433" s="125"/>
      <c r="U433" s="125"/>
      <c r="V433" s="125"/>
      <c r="W433" s="125"/>
      <c r="X433" s="125"/>
    </row>
    <row r="434" spans="1:24" s="20" customFormat="1" x14ac:dyDescent="0.2">
      <c r="A434" s="124"/>
      <c r="B434" s="103"/>
      <c r="C434" s="103"/>
      <c r="D434" s="103"/>
      <c r="E434" s="103"/>
      <c r="F434" s="84"/>
      <c r="G434" s="85"/>
      <c r="H434" s="125"/>
      <c r="I434" s="125" t="str">
        <f t="shared" si="19"/>
        <v/>
      </c>
      <c r="J434" s="125" t="str">
        <f t="shared" si="20"/>
        <v/>
      </c>
      <c r="K434" s="213"/>
      <c r="L434" s="125"/>
      <c r="M434" s="125"/>
      <c r="N434" s="125"/>
      <c r="O434" s="87"/>
      <c r="P434" s="87"/>
      <c r="Q434" s="87"/>
      <c r="R434" s="126"/>
      <c r="S434" s="125"/>
      <c r="T434" s="125"/>
      <c r="U434" s="125"/>
      <c r="V434" s="125"/>
      <c r="W434" s="125"/>
      <c r="X434" s="125"/>
    </row>
    <row r="435" spans="1:24" s="20" customFormat="1" x14ac:dyDescent="0.2">
      <c r="A435" s="124"/>
      <c r="B435" s="103"/>
      <c r="C435" s="103"/>
      <c r="D435" s="103"/>
      <c r="E435" s="103"/>
      <c r="F435" s="84"/>
      <c r="G435" s="85"/>
      <c r="H435" s="125"/>
      <c r="I435" s="125" t="str">
        <f t="shared" si="19"/>
        <v/>
      </c>
      <c r="J435" s="125" t="str">
        <f t="shared" si="20"/>
        <v/>
      </c>
      <c r="K435" s="213"/>
      <c r="L435" s="125"/>
      <c r="M435" s="125"/>
      <c r="N435" s="125"/>
      <c r="O435" s="87"/>
      <c r="P435" s="87"/>
      <c r="Q435" s="87"/>
      <c r="R435" s="126"/>
      <c r="S435" s="125"/>
      <c r="T435" s="125"/>
      <c r="U435" s="125"/>
      <c r="V435" s="125"/>
      <c r="W435" s="125"/>
      <c r="X435" s="125"/>
    </row>
    <row r="436" spans="1:24" s="20" customFormat="1" x14ac:dyDescent="0.2">
      <c r="A436" s="124"/>
      <c r="B436" s="104"/>
      <c r="C436" s="104"/>
      <c r="D436" s="104"/>
      <c r="E436" s="146"/>
      <c r="F436" s="86"/>
      <c r="G436" s="147"/>
      <c r="H436" s="125"/>
      <c r="I436" s="125" t="str">
        <f t="shared" si="19"/>
        <v/>
      </c>
      <c r="J436" s="125" t="str">
        <f t="shared" si="20"/>
        <v/>
      </c>
      <c r="K436" s="213"/>
      <c r="L436" s="125"/>
      <c r="M436" s="125"/>
      <c r="N436" s="125"/>
      <c r="O436" s="148"/>
      <c r="P436" s="148"/>
      <c r="Q436" s="148"/>
      <c r="R436" s="87"/>
      <c r="S436" s="149"/>
      <c r="T436" s="150"/>
      <c r="U436" s="151"/>
      <c r="V436" s="125"/>
      <c r="W436" s="125"/>
      <c r="X436" s="125"/>
    </row>
    <row r="437" spans="1:24" s="20" customFormat="1" x14ac:dyDescent="0.2">
      <c r="A437" s="124"/>
      <c r="B437" s="103"/>
      <c r="C437" s="103"/>
      <c r="D437" s="103"/>
      <c r="E437" s="103"/>
      <c r="F437" s="84"/>
      <c r="G437" s="85"/>
      <c r="H437" s="125"/>
      <c r="I437" s="125" t="str">
        <f t="shared" si="19"/>
        <v/>
      </c>
      <c r="J437" s="125" t="str">
        <f t="shared" si="20"/>
        <v/>
      </c>
      <c r="K437" s="213"/>
      <c r="L437" s="125"/>
      <c r="M437" s="125"/>
      <c r="N437" s="125"/>
      <c r="O437" s="87"/>
      <c r="P437" s="87"/>
      <c r="Q437" s="87"/>
      <c r="R437" s="126"/>
      <c r="S437" s="125"/>
      <c r="T437" s="125"/>
      <c r="U437" s="125"/>
      <c r="V437" s="125"/>
      <c r="W437" s="125"/>
      <c r="X437" s="125"/>
    </row>
    <row r="438" spans="1:24" s="20" customFormat="1" x14ac:dyDescent="0.2">
      <c r="A438" s="124"/>
      <c r="B438" s="103"/>
      <c r="C438" s="103"/>
      <c r="D438" s="103"/>
      <c r="E438" s="103"/>
      <c r="F438" s="84"/>
      <c r="G438" s="126"/>
      <c r="H438" s="125"/>
      <c r="I438" s="125" t="str">
        <f t="shared" si="19"/>
        <v/>
      </c>
      <c r="J438" s="125" t="str">
        <f t="shared" si="20"/>
        <v/>
      </c>
      <c r="K438" s="213"/>
      <c r="L438" s="125"/>
      <c r="M438" s="125"/>
      <c r="N438" s="125"/>
      <c r="O438" s="87"/>
      <c r="P438" s="87"/>
      <c r="Q438" s="87"/>
      <c r="R438" s="126"/>
      <c r="S438" s="125"/>
      <c r="T438" s="125"/>
      <c r="U438" s="125"/>
      <c r="V438" s="125"/>
      <c r="W438" s="125"/>
      <c r="X438" s="125"/>
    </row>
    <row r="439" spans="1:24" s="20" customFormat="1" x14ac:dyDescent="0.2">
      <c r="A439" s="124"/>
      <c r="B439" s="103"/>
      <c r="C439" s="103"/>
      <c r="D439" s="103"/>
      <c r="E439" s="103"/>
      <c r="F439" s="84"/>
      <c r="G439" s="126"/>
      <c r="H439" s="125"/>
      <c r="I439" s="125" t="str">
        <f t="shared" si="19"/>
        <v/>
      </c>
      <c r="J439" s="125" t="str">
        <f t="shared" si="20"/>
        <v/>
      </c>
      <c r="K439" s="213"/>
      <c r="L439" s="125"/>
      <c r="M439" s="125"/>
      <c r="N439" s="125"/>
      <c r="O439" s="87"/>
      <c r="P439" s="87"/>
      <c r="Q439" s="87"/>
      <c r="R439" s="126"/>
      <c r="S439" s="125"/>
      <c r="T439" s="125"/>
      <c r="U439" s="125"/>
      <c r="V439" s="125"/>
      <c r="W439" s="125"/>
      <c r="X439" s="125"/>
    </row>
    <row r="440" spans="1:24" s="20" customFormat="1" x14ac:dyDescent="0.2">
      <c r="A440" s="124"/>
      <c r="B440" s="103"/>
      <c r="C440" s="103"/>
      <c r="D440" s="103"/>
      <c r="E440" s="103"/>
      <c r="F440" s="84"/>
      <c r="G440" s="126"/>
      <c r="H440" s="125"/>
      <c r="I440" s="125" t="str">
        <f t="shared" si="19"/>
        <v/>
      </c>
      <c r="J440" s="125" t="str">
        <f t="shared" si="20"/>
        <v/>
      </c>
      <c r="K440" s="213"/>
      <c r="L440" s="125"/>
      <c r="M440" s="125"/>
      <c r="N440" s="125"/>
      <c r="O440" s="87"/>
      <c r="P440" s="87"/>
      <c r="Q440" s="87"/>
      <c r="R440" s="126"/>
      <c r="S440" s="125"/>
      <c r="T440" s="125"/>
      <c r="U440" s="125"/>
      <c r="V440" s="125"/>
      <c r="W440" s="125"/>
      <c r="X440" s="125"/>
    </row>
    <row r="441" spans="1:24" s="20" customFormat="1" x14ac:dyDescent="0.2">
      <c r="A441" s="124"/>
      <c r="B441" s="103"/>
      <c r="C441" s="103"/>
      <c r="D441" s="103"/>
      <c r="E441" s="103"/>
      <c r="F441" s="84"/>
      <c r="G441" s="126"/>
      <c r="H441" s="125"/>
      <c r="I441" s="125" t="str">
        <f t="shared" si="19"/>
        <v/>
      </c>
      <c r="J441" s="125" t="str">
        <f t="shared" si="20"/>
        <v/>
      </c>
      <c r="K441" s="213"/>
      <c r="L441" s="125"/>
      <c r="M441" s="125"/>
      <c r="N441" s="125"/>
      <c r="O441" s="87"/>
      <c r="P441" s="87"/>
      <c r="Q441" s="87"/>
      <c r="R441" s="126"/>
      <c r="S441" s="125"/>
      <c r="T441" s="125"/>
      <c r="U441" s="125"/>
      <c r="V441" s="125"/>
      <c r="W441" s="125"/>
      <c r="X441" s="125"/>
    </row>
    <row r="442" spans="1:24" s="20" customFormat="1" x14ac:dyDescent="0.2">
      <c r="A442" s="124"/>
      <c r="B442" s="103"/>
      <c r="C442" s="103"/>
      <c r="D442" s="103"/>
      <c r="E442" s="103"/>
      <c r="F442" s="84"/>
      <c r="G442" s="126"/>
      <c r="H442" s="125"/>
      <c r="I442" s="125" t="str">
        <f t="shared" si="19"/>
        <v/>
      </c>
      <c r="J442" s="125" t="str">
        <f t="shared" si="20"/>
        <v/>
      </c>
      <c r="K442" s="213"/>
      <c r="L442" s="125"/>
      <c r="M442" s="125"/>
      <c r="N442" s="125"/>
      <c r="O442" s="87"/>
      <c r="P442" s="87"/>
      <c r="Q442" s="87"/>
      <c r="R442" s="126"/>
      <c r="S442" s="125"/>
      <c r="T442" s="125"/>
      <c r="U442" s="125"/>
      <c r="V442" s="125"/>
      <c r="W442" s="125"/>
      <c r="X442" s="125"/>
    </row>
    <row r="443" spans="1:24" s="20" customFormat="1" x14ac:dyDescent="0.2">
      <c r="A443" s="124"/>
      <c r="B443" s="103"/>
      <c r="C443" s="103"/>
      <c r="D443" s="103"/>
      <c r="E443" s="103"/>
      <c r="F443" s="84"/>
      <c r="G443" s="126"/>
      <c r="H443" s="125"/>
      <c r="I443" s="125" t="str">
        <f t="shared" si="19"/>
        <v/>
      </c>
      <c r="J443" s="125" t="str">
        <f t="shared" si="20"/>
        <v/>
      </c>
      <c r="K443" s="213"/>
      <c r="L443" s="125"/>
      <c r="M443" s="125"/>
      <c r="N443" s="125"/>
      <c r="O443" s="87"/>
      <c r="P443" s="87"/>
      <c r="Q443" s="87"/>
      <c r="R443" s="126"/>
      <c r="S443" s="125"/>
      <c r="T443" s="125"/>
      <c r="U443" s="125"/>
      <c r="V443" s="125"/>
      <c r="W443" s="125"/>
      <c r="X443" s="125"/>
    </row>
    <row r="444" spans="1:24" s="20" customFormat="1" x14ac:dyDescent="0.2">
      <c r="A444" s="124"/>
      <c r="B444" s="104"/>
      <c r="C444" s="104"/>
      <c r="D444" s="104"/>
      <c r="E444" s="146"/>
      <c r="F444" s="86"/>
      <c r="G444" s="152"/>
      <c r="H444" s="125"/>
      <c r="I444" s="125" t="str">
        <f t="shared" si="19"/>
        <v/>
      </c>
      <c r="J444" s="125" t="str">
        <f t="shared" si="20"/>
        <v/>
      </c>
      <c r="K444" s="213"/>
      <c r="L444" s="125"/>
      <c r="M444" s="125"/>
      <c r="N444" s="125"/>
      <c r="O444" s="148"/>
      <c r="P444" s="148"/>
      <c r="Q444" s="148"/>
      <c r="R444" s="87"/>
      <c r="S444" s="149"/>
      <c r="T444" s="150"/>
      <c r="U444" s="151"/>
      <c r="V444" s="125"/>
      <c r="W444" s="125"/>
      <c r="X444" s="125"/>
    </row>
    <row r="445" spans="1:24" s="20" customFormat="1" x14ac:dyDescent="0.2">
      <c r="A445" s="124"/>
      <c r="B445" s="103"/>
      <c r="C445" s="103"/>
      <c r="D445" s="103"/>
      <c r="E445" s="103"/>
      <c r="F445" s="84"/>
      <c r="G445" s="126"/>
      <c r="H445" s="125"/>
      <c r="I445" s="125" t="str">
        <f t="shared" si="19"/>
        <v/>
      </c>
      <c r="J445" s="125" t="str">
        <f t="shared" si="20"/>
        <v/>
      </c>
      <c r="K445" s="213"/>
      <c r="L445" s="125"/>
      <c r="M445" s="125"/>
      <c r="N445" s="125"/>
      <c r="O445" s="87"/>
      <c r="P445" s="87"/>
      <c r="Q445" s="87"/>
      <c r="R445" s="126"/>
      <c r="S445" s="125"/>
      <c r="T445" s="125"/>
      <c r="U445" s="125"/>
      <c r="V445" s="125"/>
      <c r="W445" s="125"/>
      <c r="X445" s="125"/>
    </row>
    <row r="446" spans="1:24" s="20" customFormat="1" x14ac:dyDescent="0.2">
      <c r="A446" s="124"/>
      <c r="B446" s="103"/>
      <c r="C446" s="103"/>
      <c r="D446" s="103"/>
      <c r="E446" s="103"/>
      <c r="F446" s="84"/>
      <c r="G446" s="126"/>
      <c r="H446" s="125"/>
      <c r="I446" s="125" t="str">
        <f t="shared" si="19"/>
        <v/>
      </c>
      <c r="J446" s="125" t="str">
        <f t="shared" si="20"/>
        <v/>
      </c>
      <c r="K446" s="213"/>
      <c r="L446" s="125"/>
      <c r="M446" s="125"/>
      <c r="N446" s="125"/>
      <c r="O446" s="87"/>
      <c r="P446" s="87"/>
      <c r="Q446" s="87"/>
      <c r="R446" s="126"/>
      <c r="S446" s="125"/>
      <c r="T446" s="125"/>
      <c r="U446" s="125"/>
      <c r="V446" s="125"/>
      <c r="W446" s="125"/>
      <c r="X446" s="125"/>
    </row>
    <row r="447" spans="1:24" s="20" customFormat="1" x14ac:dyDescent="0.2">
      <c r="A447" s="124"/>
      <c r="B447" s="103"/>
      <c r="C447" s="103"/>
      <c r="D447" s="103"/>
      <c r="E447" s="103"/>
      <c r="F447" s="84"/>
      <c r="G447" s="126"/>
      <c r="H447" s="125"/>
      <c r="I447" s="125" t="str">
        <f t="shared" si="19"/>
        <v/>
      </c>
      <c r="J447" s="125" t="str">
        <f t="shared" si="20"/>
        <v/>
      </c>
      <c r="K447" s="213"/>
      <c r="L447" s="125"/>
      <c r="M447" s="125"/>
      <c r="N447" s="125"/>
      <c r="O447" s="87"/>
      <c r="P447" s="87"/>
      <c r="Q447" s="87"/>
      <c r="R447" s="126"/>
      <c r="S447" s="125"/>
      <c r="T447" s="125"/>
      <c r="U447" s="125"/>
      <c r="V447" s="125"/>
      <c r="W447" s="125"/>
      <c r="X447" s="125"/>
    </row>
    <row r="448" spans="1:24" x14ac:dyDescent="0.2">
      <c r="A448" s="124"/>
      <c r="B448" s="103"/>
      <c r="C448" s="103"/>
      <c r="D448" s="103"/>
      <c r="E448" s="103"/>
      <c r="F448" s="84"/>
      <c r="G448" s="126"/>
      <c r="H448" s="125"/>
      <c r="I448" s="125" t="str">
        <f t="shared" si="19"/>
        <v/>
      </c>
      <c r="J448" s="125" t="str">
        <f t="shared" si="20"/>
        <v/>
      </c>
      <c r="K448" s="213"/>
      <c r="L448" s="125"/>
      <c r="M448" s="125"/>
      <c r="N448" s="125"/>
      <c r="O448" s="87"/>
      <c r="P448" s="87"/>
      <c r="Q448" s="87"/>
      <c r="R448" s="126"/>
      <c r="S448" s="125"/>
      <c r="T448" s="125"/>
      <c r="U448" s="125"/>
      <c r="V448" s="125"/>
      <c r="W448" s="125"/>
      <c r="X448" s="125"/>
    </row>
    <row r="449" spans="1:24" x14ac:dyDescent="0.2">
      <c r="A449" s="124"/>
      <c r="B449" s="103"/>
      <c r="C449" s="103"/>
      <c r="D449" s="103"/>
      <c r="E449" s="103"/>
      <c r="F449" s="84"/>
      <c r="G449" s="126"/>
      <c r="H449" s="125"/>
      <c r="I449" s="125" t="str">
        <f t="shared" si="19"/>
        <v/>
      </c>
      <c r="J449" s="125" t="str">
        <f t="shared" si="20"/>
        <v/>
      </c>
      <c r="K449" s="213"/>
      <c r="L449" s="125"/>
      <c r="M449" s="125"/>
      <c r="N449" s="125"/>
      <c r="O449" s="87"/>
      <c r="P449" s="87"/>
      <c r="Q449" s="87"/>
      <c r="R449" s="126"/>
      <c r="S449" s="125"/>
      <c r="T449" s="125"/>
      <c r="U449" s="125"/>
      <c r="V449" s="125"/>
      <c r="W449" s="125"/>
      <c r="X449" s="125"/>
    </row>
    <row r="450" spans="1:24" x14ac:dyDescent="0.2">
      <c r="A450" s="124"/>
      <c r="B450" s="103"/>
      <c r="C450" s="103"/>
      <c r="D450" s="103"/>
      <c r="E450" s="103"/>
      <c r="F450" s="84"/>
      <c r="G450" s="126"/>
      <c r="H450" s="125"/>
      <c r="I450" s="125" t="str">
        <f t="shared" si="19"/>
        <v/>
      </c>
      <c r="J450" s="125" t="str">
        <f t="shared" si="20"/>
        <v/>
      </c>
      <c r="K450" s="213"/>
      <c r="L450" s="125"/>
      <c r="M450" s="125"/>
      <c r="N450" s="125"/>
      <c r="O450" s="87"/>
      <c r="P450" s="87"/>
      <c r="Q450" s="87"/>
      <c r="R450" s="126"/>
      <c r="S450" s="125"/>
      <c r="T450" s="125"/>
      <c r="U450" s="125"/>
      <c r="V450" s="125"/>
      <c r="W450" s="125"/>
      <c r="X450" s="125"/>
    </row>
    <row r="451" spans="1:24" x14ac:dyDescent="0.2">
      <c r="A451" s="124"/>
      <c r="B451" s="103"/>
      <c r="C451" s="103"/>
      <c r="D451" s="103"/>
      <c r="E451" s="103"/>
      <c r="F451" s="84"/>
      <c r="G451" s="126"/>
      <c r="H451" s="125"/>
      <c r="I451" s="125" t="str">
        <f t="shared" ref="I451:I514" si="21">LEFT($H451,2)</f>
        <v/>
      </c>
      <c r="J451" s="125" t="str">
        <f t="shared" ref="J451:J514" si="22">RIGHT($H451,2)</f>
        <v/>
      </c>
      <c r="K451" s="213"/>
      <c r="L451" s="125"/>
      <c r="M451" s="125"/>
      <c r="N451" s="125"/>
      <c r="O451" s="87"/>
      <c r="P451" s="87"/>
      <c r="Q451" s="87"/>
      <c r="R451" s="126"/>
      <c r="S451" s="125"/>
      <c r="T451" s="125"/>
      <c r="U451" s="125"/>
      <c r="V451" s="125"/>
      <c r="W451" s="125"/>
      <c r="X451" s="125"/>
    </row>
    <row r="452" spans="1:24" x14ac:dyDescent="0.2">
      <c r="A452" s="124"/>
      <c r="B452" s="103"/>
      <c r="C452" s="103"/>
      <c r="D452" s="103"/>
      <c r="E452" s="103"/>
      <c r="F452" s="84"/>
      <c r="G452" s="126"/>
      <c r="H452" s="125"/>
      <c r="I452" s="125" t="str">
        <f t="shared" si="21"/>
        <v/>
      </c>
      <c r="J452" s="125" t="str">
        <f t="shared" si="22"/>
        <v/>
      </c>
      <c r="K452" s="213"/>
      <c r="L452" s="125"/>
      <c r="M452" s="125"/>
      <c r="N452" s="125"/>
      <c r="O452" s="87"/>
      <c r="P452" s="87"/>
      <c r="Q452" s="87"/>
      <c r="R452" s="126"/>
      <c r="S452" s="125"/>
      <c r="T452" s="125"/>
      <c r="U452" s="125"/>
      <c r="V452" s="125"/>
      <c r="W452" s="125"/>
      <c r="X452" s="125"/>
    </row>
    <row r="453" spans="1:24" x14ac:dyDescent="0.2">
      <c r="A453" s="124"/>
      <c r="B453" s="103"/>
      <c r="C453" s="103"/>
      <c r="D453" s="103"/>
      <c r="E453" s="103"/>
      <c r="F453" s="84"/>
      <c r="G453" s="126"/>
      <c r="H453" s="125"/>
      <c r="I453" s="125" t="str">
        <f t="shared" si="21"/>
        <v/>
      </c>
      <c r="J453" s="125" t="str">
        <f t="shared" si="22"/>
        <v/>
      </c>
      <c r="K453" s="213"/>
      <c r="L453" s="125"/>
      <c r="M453" s="125"/>
      <c r="N453" s="125"/>
      <c r="O453" s="87"/>
      <c r="P453" s="87"/>
      <c r="Q453" s="87"/>
      <c r="R453" s="126"/>
      <c r="S453" s="125"/>
      <c r="T453" s="125"/>
      <c r="U453" s="125"/>
      <c r="V453" s="125"/>
      <c r="W453" s="125"/>
      <c r="X453" s="125"/>
    </row>
    <row r="454" spans="1:24" x14ac:dyDescent="0.2">
      <c r="A454" s="124"/>
      <c r="B454" s="103"/>
      <c r="C454" s="103"/>
      <c r="D454" s="103"/>
      <c r="E454" s="103"/>
      <c r="F454" s="84"/>
      <c r="G454" s="126"/>
      <c r="H454" s="125"/>
      <c r="I454" s="125" t="str">
        <f t="shared" si="21"/>
        <v/>
      </c>
      <c r="J454" s="125" t="str">
        <f t="shared" si="22"/>
        <v/>
      </c>
      <c r="K454" s="213"/>
      <c r="L454" s="125"/>
      <c r="M454" s="125"/>
      <c r="N454" s="125"/>
      <c r="O454" s="87"/>
      <c r="P454" s="87"/>
      <c r="Q454" s="87"/>
      <c r="R454" s="126"/>
      <c r="S454" s="125"/>
      <c r="T454" s="125"/>
      <c r="U454" s="125"/>
      <c r="V454" s="125"/>
      <c r="W454" s="125"/>
      <c r="X454" s="125"/>
    </row>
    <row r="455" spans="1:24" x14ac:dyDescent="0.2">
      <c r="A455" s="124"/>
      <c r="B455" s="103"/>
      <c r="C455" s="103"/>
      <c r="D455" s="103"/>
      <c r="E455" s="103"/>
      <c r="F455" s="84"/>
      <c r="G455" s="126"/>
      <c r="H455" s="125"/>
      <c r="I455" s="125" t="str">
        <f t="shared" si="21"/>
        <v/>
      </c>
      <c r="J455" s="125" t="str">
        <f t="shared" si="22"/>
        <v/>
      </c>
      <c r="K455" s="213"/>
      <c r="L455" s="125"/>
      <c r="M455" s="125"/>
      <c r="N455" s="125"/>
      <c r="O455" s="87"/>
      <c r="P455" s="87"/>
      <c r="Q455" s="87"/>
      <c r="R455" s="126"/>
      <c r="S455" s="125"/>
      <c r="T455" s="125"/>
      <c r="U455" s="125"/>
      <c r="V455" s="125"/>
      <c r="W455" s="125"/>
      <c r="X455" s="125"/>
    </row>
    <row r="456" spans="1:24" x14ac:dyDescent="0.2">
      <c r="A456" s="124"/>
      <c r="B456" s="103"/>
      <c r="C456" s="103"/>
      <c r="D456" s="103"/>
      <c r="E456" s="103"/>
      <c r="F456" s="84"/>
      <c r="G456" s="126"/>
      <c r="H456" s="125"/>
      <c r="I456" s="125" t="str">
        <f t="shared" si="21"/>
        <v/>
      </c>
      <c r="J456" s="125" t="str">
        <f t="shared" si="22"/>
        <v/>
      </c>
      <c r="K456" s="213"/>
      <c r="L456" s="125"/>
      <c r="M456" s="125"/>
      <c r="N456" s="125"/>
      <c r="O456" s="87"/>
      <c r="P456" s="87"/>
      <c r="Q456" s="87"/>
      <c r="R456" s="126"/>
      <c r="S456" s="125"/>
      <c r="T456" s="125"/>
      <c r="U456" s="125"/>
      <c r="V456" s="125"/>
      <c r="W456" s="125"/>
      <c r="X456" s="125"/>
    </row>
    <row r="457" spans="1:24" x14ac:dyDescent="0.2">
      <c r="A457" s="124"/>
      <c r="B457" s="104"/>
      <c r="C457" s="104"/>
      <c r="D457" s="104"/>
      <c r="E457" s="146"/>
      <c r="F457" s="86"/>
      <c r="G457" s="152"/>
      <c r="H457" s="125"/>
      <c r="I457" s="125" t="str">
        <f t="shared" si="21"/>
        <v/>
      </c>
      <c r="J457" s="125" t="str">
        <f t="shared" si="22"/>
        <v/>
      </c>
      <c r="K457" s="213"/>
      <c r="L457" s="125"/>
      <c r="M457" s="125"/>
      <c r="N457" s="125"/>
      <c r="O457" s="148"/>
      <c r="P457" s="148"/>
      <c r="Q457" s="148"/>
      <c r="R457" s="87"/>
      <c r="S457" s="149"/>
      <c r="T457" s="150"/>
      <c r="U457" s="151"/>
      <c r="V457" s="125"/>
      <c r="W457" s="125"/>
      <c r="X457" s="125"/>
    </row>
    <row r="458" spans="1:24" x14ac:dyDescent="0.2">
      <c r="A458" s="124"/>
      <c r="B458" s="103"/>
      <c r="C458" s="103"/>
      <c r="D458" s="103"/>
      <c r="E458" s="103"/>
      <c r="F458" s="84"/>
      <c r="G458" s="126"/>
      <c r="H458" s="125"/>
      <c r="I458" s="125" t="str">
        <f t="shared" si="21"/>
        <v/>
      </c>
      <c r="J458" s="125" t="str">
        <f t="shared" si="22"/>
        <v/>
      </c>
      <c r="K458" s="213"/>
      <c r="L458" s="125"/>
      <c r="M458" s="125"/>
      <c r="N458" s="125"/>
      <c r="O458" s="87"/>
      <c r="P458" s="87"/>
      <c r="Q458" s="87"/>
      <c r="R458" s="126"/>
      <c r="S458" s="125"/>
      <c r="T458" s="125"/>
      <c r="U458" s="125"/>
      <c r="V458" s="125"/>
      <c r="W458" s="125"/>
      <c r="X458" s="125"/>
    </row>
    <row r="459" spans="1:24" x14ac:dyDescent="0.2">
      <c r="A459" s="124"/>
      <c r="B459" s="103"/>
      <c r="C459" s="103"/>
      <c r="D459" s="103"/>
      <c r="E459" s="103"/>
      <c r="F459" s="84"/>
      <c r="G459" s="126"/>
      <c r="H459" s="125"/>
      <c r="I459" s="125" t="str">
        <f t="shared" si="21"/>
        <v/>
      </c>
      <c r="J459" s="125" t="str">
        <f t="shared" si="22"/>
        <v/>
      </c>
      <c r="K459" s="213"/>
      <c r="L459" s="125"/>
      <c r="M459" s="125"/>
      <c r="N459" s="125"/>
      <c r="O459" s="87"/>
      <c r="P459" s="87"/>
      <c r="Q459" s="87"/>
      <c r="R459" s="126"/>
      <c r="S459" s="125"/>
      <c r="T459" s="125"/>
      <c r="U459" s="125"/>
      <c r="V459" s="125"/>
      <c r="W459" s="125"/>
      <c r="X459" s="125"/>
    </row>
    <row r="460" spans="1:24" x14ac:dyDescent="0.2">
      <c r="A460" s="124"/>
      <c r="B460" s="103"/>
      <c r="C460" s="103"/>
      <c r="D460" s="103"/>
      <c r="E460" s="103"/>
      <c r="F460" s="84"/>
      <c r="G460" s="126"/>
      <c r="H460" s="125"/>
      <c r="I460" s="125" t="str">
        <f t="shared" si="21"/>
        <v/>
      </c>
      <c r="J460" s="125" t="str">
        <f t="shared" si="22"/>
        <v/>
      </c>
      <c r="K460" s="213"/>
      <c r="L460" s="125"/>
      <c r="M460" s="125"/>
      <c r="N460" s="125"/>
      <c r="O460" s="87"/>
      <c r="P460" s="87"/>
      <c r="Q460" s="87"/>
      <c r="R460" s="126"/>
      <c r="S460" s="125"/>
      <c r="T460" s="125"/>
      <c r="U460" s="125"/>
      <c r="V460" s="125"/>
      <c r="W460" s="125"/>
      <c r="X460" s="125"/>
    </row>
    <row r="461" spans="1:24" x14ac:dyDescent="0.2">
      <c r="A461" s="124"/>
      <c r="B461" s="103"/>
      <c r="C461" s="103"/>
      <c r="D461" s="103"/>
      <c r="E461" s="103"/>
      <c r="F461" s="84"/>
      <c r="G461" s="126"/>
      <c r="H461" s="125"/>
      <c r="I461" s="125" t="str">
        <f t="shared" si="21"/>
        <v/>
      </c>
      <c r="J461" s="125" t="str">
        <f t="shared" si="22"/>
        <v/>
      </c>
      <c r="K461" s="213"/>
      <c r="L461" s="125"/>
      <c r="M461" s="125"/>
      <c r="N461" s="125"/>
      <c r="O461" s="87"/>
      <c r="P461" s="87"/>
      <c r="Q461" s="87"/>
      <c r="R461" s="126"/>
      <c r="S461" s="125"/>
      <c r="T461" s="125"/>
      <c r="U461" s="125"/>
      <c r="V461" s="125"/>
      <c r="W461" s="125"/>
      <c r="X461" s="125"/>
    </row>
    <row r="462" spans="1:24" x14ac:dyDescent="0.2">
      <c r="A462" s="124"/>
      <c r="B462" s="104"/>
      <c r="C462" s="104"/>
      <c r="D462" s="104"/>
      <c r="E462" s="146"/>
      <c r="F462" s="86"/>
      <c r="G462" s="152"/>
      <c r="H462" s="125"/>
      <c r="I462" s="125" t="str">
        <f t="shared" si="21"/>
        <v/>
      </c>
      <c r="J462" s="125" t="str">
        <f t="shared" si="22"/>
        <v/>
      </c>
      <c r="K462" s="213"/>
      <c r="L462" s="125"/>
      <c r="M462" s="125"/>
      <c r="N462" s="125"/>
      <c r="O462" s="148"/>
      <c r="P462" s="148"/>
      <c r="Q462" s="148"/>
      <c r="R462" s="87"/>
      <c r="S462" s="149"/>
      <c r="T462" s="150"/>
      <c r="U462" s="151"/>
      <c r="V462" s="125"/>
      <c r="W462" s="125"/>
      <c r="X462" s="125"/>
    </row>
    <row r="463" spans="1:24" x14ac:dyDescent="0.2">
      <c r="A463" s="124"/>
      <c r="B463" s="104"/>
      <c r="C463" s="104"/>
      <c r="D463" s="104"/>
      <c r="E463" s="146"/>
      <c r="F463" s="86"/>
      <c r="G463" s="152"/>
      <c r="H463" s="125"/>
      <c r="I463" s="125" t="str">
        <f t="shared" si="21"/>
        <v/>
      </c>
      <c r="J463" s="125" t="str">
        <f t="shared" si="22"/>
        <v/>
      </c>
      <c r="K463" s="213"/>
      <c r="L463" s="125"/>
      <c r="M463" s="125"/>
      <c r="N463" s="125"/>
      <c r="O463" s="148"/>
      <c r="P463" s="148"/>
      <c r="Q463" s="148"/>
      <c r="R463" s="87"/>
      <c r="S463" s="149"/>
      <c r="T463" s="150"/>
      <c r="U463" s="151"/>
      <c r="V463" s="125"/>
      <c r="W463" s="125"/>
      <c r="X463" s="125"/>
    </row>
    <row r="464" spans="1:24" x14ac:dyDescent="0.2">
      <c r="A464" s="124"/>
      <c r="B464" s="104"/>
      <c r="C464" s="104"/>
      <c r="D464" s="104"/>
      <c r="E464" s="146"/>
      <c r="F464" s="86"/>
      <c r="G464" s="152"/>
      <c r="H464" s="125"/>
      <c r="I464" s="125" t="str">
        <f t="shared" si="21"/>
        <v/>
      </c>
      <c r="J464" s="125" t="str">
        <f t="shared" si="22"/>
        <v/>
      </c>
      <c r="K464" s="213"/>
      <c r="L464" s="125"/>
      <c r="M464" s="125"/>
      <c r="N464" s="125"/>
      <c r="O464" s="148"/>
      <c r="P464" s="148"/>
      <c r="Q464" s="148"/>
      <c r="R464" s="87"/>
      <c r="S464" s="149"/>
      <c r="T464" s="150"/>
      <c r="U464" s="151"/>
      <c r="V464" s="125"/>
      <c r="W464" s="125"/>
      <c r="X464" s="125"/>
    </row>
    <row r="465" spans="1:24" x14ac:dyDescent="0.2">
      <c r="A465" s="124"/>
      <c r="B465" s="104"/>
      <c r="C465" s="104"/>
      <c r="D465" s="104"/>
      <c r="E465" s="146"/>
      <c r="F465" s="86"/>
      <c r="G465" s="152"/>
      <c r="H465" s="125"/>
      <c r="I465" s="125" t="str">
        <f t="shared" si="21"/>
        <v/>
      </c>
      <c r="J465" s="125" t="str">
        <f t="shared" si="22"/>
        <v/>
      </c>
      <c r="K465" s="213"/>
      <c r="L465" s="125"/>
      <c r="M465" s="125"/>
      <c r="N465" s="125"/>
      <c r="O465" s="148"/>
      <c r="P465" s="148"/>
      <c r="Q465" s="148"/>
      <c r="R465" s="87"/>
      <c r="S465" s="149"/>
      <c r="T465" s="150"/>
      <c r="U465" s="151"/>
      <c r="V465" s="125"/>
      <c r="W465" s="125"/>
      <c r="X465" s="125"/>
    </row>
    <row r="466" spans="1:24" x14ac:dyDescent="0.2">
      <c r="A466" s="124"/>
      <c r="B466" s="103"/>
      <c r="C466" s="103"/>
      <c r="D466" s="103"/>
      <c r="E466" s="103"/>
      <c r="F466" s="84"/>
      <c r="G466" s="126"/>
      <c r="H466" s="125"/>
      <c r="I466" s="125" t="str">
        <f t="shared" si="21"/>
        <v/>
      </c>
      <c r="J466" s="125" t="str">
        <f t="shared" si="22"/>
        <v/>
      </c>
      <c r="K466" s="213"/>
      <c r="L466" s="125"/>
      <c r="M466" s="125"/>
      <c r="N466" s="125"/>
      <c r="O466" s="87"/>
      <c r="P466" s="87"/>
      <c r="Q466" s="87"/>
      <c r="R466" s="126"/>
      <c r="S466" s="125"/>
      <c r="T466" s="125"/>
      <c r="U466" s="125"/>
      <c r="V466" s="125"/>
      <c r="W466" s="125"/>
      <c r="X466" s="125"/>
    </row>
    <row r="467" spans="1:24" x14ac:dyDescent="0.2">
      <c r="A467" s="124"/>
      <c r="B467" s="104"/>
      <c r="C467" s="104"/>
      <c r="D467" s="104"/>
      <c r="E467" s="146"/>
      <c r="F467" s="86"/>
      <c r="G467" s="147"/>
      <c r="H467" s="125"/>
      <c r="I467" s="125" t="str">
        <f t="shared" si="21"/>
        <v/>
      </c>
      <c r="J467" s="125" t="str">
        <f t="shared" si="22"/>
        <v/>
      </c>
      <c r="K467" s="213"/>
      <c r="L467" s="125"/>
      <c r="M467" s="125"/>
      <c r="N467" s="125"/>
      <c r="O467" s="148"/>
      <c r="P467" s="148"/>
      <c r="Q467" s="148"/>
      <c r="R467" s="87"/>
      <c r="S467" s="149"/>
      <c r="T467" s="150"/>
      <c r="U467" s="151"/>
      <c r="V467" s="125"/>
      <c r="W467" s="125"/>
      <c r="X467" s="125"/>
    </row>
    <row r="468" spans="1:24" x14ac:dyDescent="0.2">
      <c r="A468" s="124"/>
      <c r="B468" s="104"/>
      <c r="C468" s="104"/>
      <c r="D468" s="104"/>
      <c r="E468" s="146"/>
      <c r="F468" s="86"/>
      <c r="G468" s="147"/>
      <c r="H468" s="125"/>
      <c r="I468" s="125" t="str">
        <f t="shared" si="21"/>
        <v/>
      </c>
      <c r="J468" s="125" t="str">
        <f t="shared" si="22"/>
        <v/>
      </c>
      <c r="K468" s="213"/>
      <c r="L468" s="125"/>
      <c r="M468" s="125"/>
      <c r="N468" s="125"/>
      <c r="O468" s="148"/>
      <c r="P468" s="148"/>
      <c r="Q468" s="148"/>
      <c r="R468" s="87"/>
      <c r="S468" s="149"/>
      <c r="T468" s="150"/>
      <c r="U468" s="151"/>
      <c r="V468" s="125"/>
      <c r="W468" s="125"/>
      <c r="X468" s="125"/>
    </row>
    <row r="469" spans="1:24" x14ac:dyDescent="0.2">
      <c r="A469" s="124"/>
      <c r="B469" s="104"/>
      <c r="C469" s="104"/>
      <c r="D469" s="104"/>
      <c r="E469" s="146"/>
      <c r="F469" s="86"/>
      <c r="G469" s="147"/>
      <c r="H469" s="125"/>
      <c r="I469" s="125" t="str">
        <f t="shared" si="21"/>
        <v/>
      </c>
      <c r="J469" s="125" t="str">
        <f t="shared" si="22"/>
        <v/>
      </c>
      <c r="K469" s="213"/>
      <c r="L469" s="125"/>
      <c r="M469" s="125"/>
      <c r="N469" s="125"/>
      <c r="O469" s="148"/>
      <c r="P469" s="148"/>
      <c r="Q469" s="148"/>
      <c r="R469" s="87"/>
      <c r="S469" s="149"/>
      <c r="T469" s="150"/>
      <c r="U469" s="151"/>
      <c r="V469" s="125"/>
      <c r="W469" s="125"/>
      <c r="X469" s="125"/>
    </row>
    <row r="470" spans="1:24" x14ac:dyDescent="0.2">
      <c r="A470" s="124"/>
      <c r="B470" s="104"/>
      <c r="C470" s="104"/>
      <c r="D470" s="104"/>
      <c r="E470" s="146"/>
      <c r="F470" s="86"/>
      <c r="G470" s="147"/>
      <c r="H470" s="125"/>
      <c r="I470" s="125" t="str">
        <f t="shared" si="21"/>
        <v/>
      </c>
      <c r="J470" s="125" t="str">
        <f t="shared" si="22"/>
        <v/>
      </c>
      <c r="K470" s="213"/>
      <c r="L470" s="125"/>
      <c r="M470" s="125"/>
      <c r="N470" s="125"/>
      <c r="O470" s="148"/>
      <c r="P470" s="148"/>
      <c r="Q470" s="148"/>
      <c r="R470" s="87"/>
      <c r="S470" s="149"/>
      <c r="T470" s="150"/>
      <c r="U470" s="151"/>
      <c r="V470" s="125"/>
      <c r="W470" s="125"/>
      <c r="X470" s="125"/>
    </row>
    <row r="471" spans="1:24" x14ac:dyDescent="0.2">
      <c r="A471" s="124"/>
      <c r="B471" s="104"/>
      <c r="C471" s="104"/>
      <c r="D471" s="104"/>
      <c r="E471" s="146"/>
      <c r="F471" s="86"/>
      <c r="G471" s="147"/>
      <c r="H471" s="125"/>
      <c r="I471" s="125" t="str">
        <f t="shared" si="21"/>
        <v/>
      </c>
      <c r="J471" s="125" t="str">
        <f t="shared" si="22"/>
        <v/>
      </c>
      <c r="K471" s="213"/>
      <c r="L471" s="125"/>
      <c r="M471" s="125"/>
      <c r="N471" s="125"/>
      <c r="O471" s="148"/>
      <c r="P471" s="148"/>
      <c r="Q471" s="148"/>
      <c r="R471" s="87"/>
      <c r="S471" s="149"/>
      <c r="T471" s="150"/>
      <c r="U471" s="151"/>
      <c r="V471" s="125"/>
      <c r="W471" s="125"/>
      <c r="X471" s="125"/>
    </row>
    <row r="472" spans="1:24" x14ac:dyDescent="0.2">
      <c r="A472" s="124"/>
      <c r="B472" s="104"/>
      <c r="C472" s="104"/>
      <c r="D472" s="104"/>
      <c r="E472" s="146"/>
      <c r="F472" s="86"/>
      <c r="G472" s="147"/>
      <c r="H472" s="125"/>
      <c r="I472" s="125" t="str">
        <f t="shared" si="21"/>
        <v/>
      </c>
      <c r="J472" s="125" t="str">
        <f t="shared" si="22"/>
        <v/>
      </c>
      <c r="K472" s="213"/>
      <c r="L472" s="125"/>
      <c r="M472" s="125"/>
      <c r="N472" s="125"/>
      <c r="O472" s="148"/>
      <c r="P472" s="148"/>
      <c r="Q472" s="148"/>
      <c r="R472" s="87"/>
      <c r="S472" s="149"/>
      <c r="T472" s="150"/>
      <c r="U472" s="151"/>
      <c r="V472" s="125"/>
      <c r="W472" s="125"/>
      <c r="X472" s="125"/>
    </row>
    <row r="473" spans="1:24" x14ac:dyDescent="0.2">
      <c r="A473" s="124"/>
      <c r="B473" s="104"/>
      <c r="C473" s="104"/>
      <c r="D473" s="104"/>
      <c r="E473" s="146"/>
      <c r="F473" s="86"/>
      <c r="G473" s="147"/>
      <c r="H473" s="125"/>
      <c r="I473" s="125" t="str">
        <f t="shared" si="21"/>
        <v/>
      </c>
      <c r="J473" s="125" t="str">
        <f t="shared" si="22"/>
        <v/>
      </c>
      <c r="K473" s="213"/>
      <c r="L473" s="125"/>
      <c r="M473" s="125"/>
      <c r="N473" s="125"/>
      <c r="O473" s="148"/>
      <c r="P473" s="148"/>
      <c r="Q473" s="148"/>
      <c r="R473" s="87"/>
      <c r="S473" s="149"/>
      <c r="T473" s="150"/>
      <c r="U473" s="151"/>
      <c r="V473" s="125"/>
      <c r="W473" s="125"/>
      <c r="X473" s="125"/>
    </row>
    <row r="474" spans="1:24" x14ac:dyDescent="0.2">
      <c r="A474" s="124"/>
      <c r="B474" s="104"/>
      <c r="C474" s="104"/>
      <c r="D474" s="104"/>
      <c r="E474" s="146"/>
      <c r="F474" s="86"/>
      <c r="G474" s="147"/>
      <c r="H474" s="125"/>
      <c r="I474" s="125" t="str">
        <f t="shared" si="21"/>
        <v/>
      </c>
      <c r="J474" s="125" t="str">
        <f t="shared" si="22"/>
        <v/>
      </c>
      <c r="K474" s="213"/>
      <c r="L474" s="125"/>
      <c r="M474" s="125"/>
      <c r="N474" s="125"/>
      <c r="O474" s="148"/>
      <c r="P474" s="148"/>
      <c r="Q474" s="148"/>
      <c r="R474" s="87"/>
      <c r="S474" s="149"/>
      <c r="T474" s="150"/>
      <c r="U474" s="151"/>
      <c r="V474" s="125"/>
      <c r="W474" s="125"/>
      <c r="X474" s="125"/>
    </row>
    <row r="475" spans="1:24" x14ac:dyDescent="0.2">
      <c r="A475" s="124"/>
      <c r="B475" s="104"/>
      <c r="C475" s="104"/>
      <c r="D475" s="104"/>
      <c r="E475" s="146"/>
      <c r="F475" s="86"/>
      <c r="G475" s="147"/>
      <c r="H475" s="125"/>
      <c r="I475" s="125" t="str">
        <f t="shared" si="21"/>
        <v/>
      </c>
      <c r="J475" s="125" t="str">
        <f t="shared" si="22"/>
        <v/>
      </c>
      <c r="K475" s="213"/>
      <c r="L475" s="125"/>
      <c r="M475" s="125"/>
      <c r="N475" s="125"/>
      <c r="O475" s="148"/>
      <c r="P475" s="148"/>
      <c r="Q475" s="148"/>
      <c r="R475" s="87"/>
      <c r="S475" s="149"/>
      <c r="T475" s="150"/>
      <c r="U475" s="151"/>
      <c r="V475" s="125"/>
      <c r="W475" s="125"/>
      <c r="X475" s="125"/>
    </row>
    <row r="476" spans="1:24" x14ac:dyDescent="0.2">
      <c r="A476" s="124"/>
      <c r="B476" s="104"/>
      <c r="C476" s="104"/>
      <c r="D476" s="104"/>
      <c r="E476" s="146"/>
      <c r="F476" s="86"/>
      <c r="G476" s="147"/>
      <c r="H476" s="125"/>
      <c r="I476" s="125" t="str">
        <f t="shared" si="21"/>
        <v/>
      </c>
      <c r="J476" s="125" t="str">
        <f t="shared" si="22"/>
        <v/>
      </c>
      <c r="K476" s="213"/>
      <c r="L476" s="125"/>
      <c r="M476" s="125"/>
      <c r="N476" s="125"/>
      <c r="O476" s="148"/>
      <c r="P476" s="148"/>
      <c r="Q476" s="148"/>
      <c r="R476" s="87"/>
      <c r="S476" s="149"/>
      <c r="T476" s="150"/>
      <c r="U476" s="151"/>
      <c r="V476" s="125"/>
      <c r="W476" s="125"/>
      <c r="X476" s="125"/>
    </row>
    <row r="477" spans="1:24" x14ac:dyDescent="0.2">
      <c r="A477" s="124"/>
      <c r="B477" s="103"/>
      <c r="C477" s="103"/>
      <c r="D477" s="103"/>
      <c r="E477" s="103"/>
      <c r="F477" s="84"/>
      <c r="G477" s="85"/>
      <c r="H477" s="125"/>
      <c r="I477" s="125" t="str">
        <f t="shared" si="21"/>
        <v/>
      </c>
      <c r="J477" s="125" t="str">
        <f t="shared" si="22"/>
        <v/>
      </c>
      <c r="K477" s="213"/>
      <c r="L477" s="125"/>
      <c r="M477" s="125"/>
      <c r="N477" s="125"/>
      <c r="O477" s="87"/>
      <c r="P477" s="87"/>
      <c r="Q477" s="87"/>
      <c r="R477" s="126"/>
      <c r="S477" s="125"/>
      <c r="T477" s="125"/>
      <c r="U477" s="125"/>
      <c r="V477" s="125"/>
      <c r="W477" s="125"/>
      <c r="X477" s="125"/>
    </row>
    <row r="478" spans="1:24" x14ac:dyDescent="0.2">
      <c r="A478" s="124"/>
      <c r="B478" s="103"/>
      <c r="C478" s="103"/>
      <c r="D478" s="103"/>
      <c r="E478" s="103"/>
      <c r="F478" s="84"/>
      <c r="G478" s="85"/>
      <c r="H478" s="125"/>
      <c r="I478" s="125" t="str">
        <f t="shared" si="21"/>
        <v/>
      </c>
      <c r="J478" s="125" t="str">
        <f t="shared" si="22"/>
        <v/>
      </c>
      <c r="K478" s="213"/>
      <c r="L478" s="125"/>
      <c r="M478" s="125"/>
      <c r="N478" s="125"/>
      <c r="O478" s="87"/>
      <c r="P478" s="87"/>
      <c r="Q478" s="87"/>
      <c r="R478" s="126"/>
      <c r="S478" s="125"/>
      <c r="T478" s="125"/>
      <c r="U478" s="125"/>
      <c r="V478" s="125"/>
      <c r="W478" s="125"/>
      <c r="X478" s="125"/>
    </row>
    <row r="479" spans="1:24" x14ac:dyDescent="0.2">
      <c r="A479" s="124"/>
      <c r="B479" s="104"/>
      <c r="C479" s="104"/>
      <c r="D479" s="104"/>
      <c r="E479" s="146"/>
      <c r="F479" s="86"/>
      <c r="G479" s="147"/>
      <c r="H479" s="125"/>
      <c r="I479" s="125" t="str">
        <f t="shared" si="21"/>
        <v/>
      </c>
      <c r="J479" s="125" t="str">
        <f t="shared" si="22"/>
        <v/>
      </c>
      <c r="K479" s="213"/>
      <c r="L479" s="125"/>
      <c r="M479" s="125"/>
      <c r="N479" s="125"/>
      <c r="O479" s="153"/>
      <c r="P479" s="148"/>
      <c r="Q479" s="148"/>
      <c r="R479" s="87"/>
      <c r="S479" s="149"/>
      <c r="T479" s="150"/>
      <c r="U479" s="151"/>
      <c r="V479" s="125"/>
      <c r="W479" s="125"/>
      <c r="X479" s="125"/>
    </row>
    <row r="480" spans="1:24" x14ac:dyDescent="0.2">
      <c r="A480" s="124"/>
      <c r="B480" s="104"/>
      <c r="C480" s="104"/>
      <c r="D480" s="104"/>
      <c r="E480" s="146"/>
      <c r="F480" s="86"/>
      <c r="G480" s="147"/>
      <c r="H480" s="125"/>
      <c r="I480" s="125" t="str">
        <f t="shared" si="21"/>
        <v/>
      </c>
      <c r="J480" s="125" t="str">
        <f t="shared" si="22"/>
        <v/>
      </c>
      <c r="K480" s="213"/>
      <c r="L480" s="125"/>
      <c r="M480" s="125"/>
      <c r="N480" s="125"/>
      <c r="O480" s="148"/>
      <c r="P480" s="148"/>
      <c r="Q480" s="148"/>
      <c r="R480" s="87"/>
      <c r="S480" s="149"/>
      <c r="T480" s="150"/>
      <c r="U480" s="151"/>
      <c r="V480" s="125"/>
      <c r="W480" s="125"/>
      <c r="X480" s="125"/>
    </row>
    <row r="481" spans="1:260" x14ac:dyDescent="0.2">
      <c r="A481" s="124"/>
      <c r="B481" s="103"/>
      <c r="C481" s="103"/>
      <c r="D481" s="103"/>
      <c r="E481" s="103"/>
      <c r="F481" s="84"/>
      <c r="G481" s="85"/>
      <c r="H481" s="125"/>
      <c r="I481" s="125" t="str">
        <f t="shared" si="21"/>
        <v/>
      </c>
      <c r="J481" s="125" t="str">
        <f t="shared" si="22"/>
        <v/>
      </c>
      <c r="K481" s="213"/>
      <c r="L481" s="125"/>
      <c r="M481" s="125"/>
      <c r="N481" s="125"/>
      <c r="O481" s="87"/>
      <c r="P481" s="87"/>
      <c r="Q481" s="87"/>
      <c r="R481" s="126"/>
      <c r="S481" s="125"/>
      <c r="T481" s="125"/>
      <c r="U481" s="125"/>
      <c r="V481" s="125"/>
      <c r="W481" s="125"/>
      <c r="X481" s="125"/>
    </row>
    <row r="482" spans="1:260" x14ac:dyDescent="0.2">
      <c r="A482" s="124"/>
      <c r="B482" s="104"/>
      <c r="C482" s="104"/>
      <c r="D482" s="104"/>
      <c r="E482" s="146"/>
      <c r="F482" s="86"/>
      <c r="G482" s="147"/>
      <c r="H482" s="125"/>
      <c r="I482" s="125" t="str">
        <f t="shared" si="21"/>
        <v/>
      </c>
      <c r="J482" s="125" t="str">
        <f t="shared" si="22"/>
        <v/>
      </c>
      <c r="K482" s="213"/>
      <c r="L482" s="125"/>
      <c r="M482" s="125"/>
      <c r="N482" s="125"/>
      <c r="O482" s="148"/>
      <c r="P482" s="148"/>
      <c r="Q482" s="148"/>
      <c r="R482" s="87"/>
      <c r="S482" s="149"/>
      <c r="T482" s="150"/>
      <c r="U482" s="151"/>
      <c r="V482" s="125"/>
      <c r="W482" s="125"/>
      <c r="X482" s="125"/>
    </row>
    <row r="483" spans="1:260" x14ac:dyDescent="0.2">
      <c r="A483" s="124"/>
      <c r="B483" s="104"/>
      <c r="C483" s="104"/>
      <c r="D483" s="104"/>
      <c r="E483" s="146"/>
      <c r="F483" s="86"/>
      <c r="G483" s="147"/>
      <c r="H483" s="125"/>
      <c r="I483" s="125" t="str">
        <f t="shared" si="21"/>
        <v/>
      </c>
      <c r="J483" s="125" t="str">
        <f t="shared" si="22"/>
        <v/>
      </c>
      <c r="K483" s="213"/>
      <c r="L483" s="125"/>
      <c r="M483" s="125"/>
      <c r="N483" s="125"/>
      <c r="O483" s="148"/>
      <c r="P483" s="148"/>
      <c r="Q483" s="148"/>
      <c r="R483" s="87"/>
      <c r="S483" s="149"/>
      <c r="T483" s="150"/>
      <c r="U483" s="151"/>
      <c r="V483" s="125"/>
      <c r="W483" s="125"/>
      <c r="X483" s="125"/>
    </row>
    <row r="484" spans="1:260" x14ac:dyDescent="0.2">
      <c r="A484" s="124"/>
      <c r="B484" s="103"/>
      <c r="C484" s="103"/>
      <c r="D484" s="103"/>
      <c r="E484" s="103"/>
      <c r="F484" s="84"/>
      <c r="G484" s="85"/>
      <c r="H484" s="125"/>
      <c r="I484" s="125" t="str">
        <f t="shared" si="21"/>
        <v/>
      </c>
      <c r="J484" s="125" t="str">
        <f t="shared" si="22"/>
        <v/>
      </c>
      <c r="K484" s="213"/>
      <c r="L484" s="125"/>
      <c r="M484" s="125"/>
      <c r="N484" s="125"/>
      <c r="O484" s="87"/>
      <c r="P484" s="87"/>
      <c r="Q484" s="87"/>
      <c r="R484" s="126"/>
      <c r="S484" s="125"/>
      <c r="T484" s="125"/>
      <c r="U484" s="125"/>
      <c r="V484" s="125"/>
      <c r="W484" s="125"/>
      <c r="X484" s="125"/>
    </row>
    <row r="485" spans="1:260" x14ac:dyDescent="0.2">
      <c r="A485" s="124"/>
      <c r="B485" s="104"/>
      <c r="C485" s="104"/>
      <c r="D485" s="104"/>
      <c r="E485" s="146"/>
      <c r="F485" s="86"/>
      <c r="G485" s="147"/>
      <c r="H485" s="125"/>
      <c r="I485" s="125" t="str">
        <f t="shared" si="21"/>
        <v/>
      </c>
      <c r="J485" s="125" t="str">
        <f t="shared" si="22"/>
        <v/>
      </c>
      <c r="K485" s="213"/>
      <c r="L485" s="125"/>
      <c r="M485" s="125"/>
      <c r="N485" s="125"/>
      <c r="O485" s="148"/>
      <c r="P485" s="148"/>
      <c r="Q485" s="148"/>
      <c r="R485" s="87"/>
      <c r="S485" s="149"/>
      <c r="T485" s="150"/>
      <c r="U485" s="151"/>
      <c r="V485" s="125"/>
      <c r="W485" s="125"/>
      <c r="X485" s="125"/>
    </row>
    <row r="486" spans="1:260" x14ac:dyDescent="0.2">
      <c r="A486" s="124"/>
      <c r="B486" s="104"/>
      <c r="C486" s="104"/>
      <c r="D486" s="104"/>
      <c r="E486" s="146"/>
      <c r="F486" s="86"/>
      <c r="G486" s="147"/>
      <c r="H486" s="125"/>
      <c r="I486" s="125" t="str">
        <f t="shared" si="21"/>
        <v/>
      </c>
      <c r="J486" s="125" t="str">
        <f t="shared" si="22"/>
        <v/>
      </c>
      <c r="K486" s="213"/>
      <c r="L486" s="125"/>
      <c r="M486" s="125"/>
      <c r="N486" s="125"/>
      <c r="O486" s="148"/>
      <c r="P486" s="148"/>
      <c r="Q486" s="148"/>
      <c r="R486" s="87"/>
      <c r="S486" s="149"/>
      <c r="T486" s="150"/>
      <c r="U486" s="151"/>
      <c r="V486" s="125"/>
      <c r="W486" s="125"/>
      <c r="X486" s="125"/>
    </row>
    <row r="487" spans="1:260" x14ac:dyDescent="0.2">
      <c r="A487" s="124"/>
      <c r="B487" s="104"/>
      <c r="C487" s="104"/>
      <c r="D487" s="104"/>
      <c r="E487" s="146"/>
      <c r="F487" s="86"/>
      <c r="G487" s="147"/>
      <c r="H487" s="125"/>
      <c r="I487" s="125" t="str">
        <f t="shared" si="21"/>
        <v/>
      </c>
      <c r="J487" s="125" t="str">
        <f t="shared" si="22"/>
        <v/>
      </c>
      <c r="K487" s="213"/>
      <c r="L487" s="125"/>
      <c r="M487" s="125"/>
      <c r="N487" s="125"/>
      <c r="O487" s="148"/>
      <c r="P487" s="148"/>
      <c r="Q487" s="148"/>
      <c r="R487" s="87"/>
      <c r="S487" s="149"/>
      <c r="T487" s="150"/>
      <c r="U487" s="151"/>
      <c r="V487" s="125"/>
      <c r="W487" s="125"/>
      <c r="X487" s="125"/>
    </row>
    <row r="488" spans="1:260" x14ac:dyDescent="0.2">
      <c r="A488" s="124"/>
      <c r="B488" s="104"/>
      <c r="C488" s="104"/>
      <c r="D488" s="104"/>
      <c r="E488" s="146"/>
      <c r="F488" s="86"/>
      <c r="G488" s="147"/>
      <c r="H488" s="125"/>
      <c r="I488" s="125" t="str">
        <f t="shared" si="21"/>
        <v/>
      </c>
      <c r="J488" s="125" t="str">
        <f t="shared" si="22"/>
        <v/>
      </c>
      <c r="K488" s="213"/>
      <c r="L488" s="125"/>
      <c r="M488" s="125"/>
      <c r="N488" s="125"/>
      <c r="O488" s="148"/>
      <c r="P488" s="148"/>
      <c r="Q488" s="148"/>
      <c r="R488" s="87"/>
      <c r="S488" s="149"/>
      <c r="T488" s="150"/>
      <c r="U488" s="151"/>
      <c r="V488" s="125"/>
      <c r="W488" s="125"/>
      <c r="X488" s="125"/>
    </row>
    <row r="489" spans="1:260" x14ac:dyDescent="0.2">
      <c r="A489" s="124"/>
      <c r="B489" s="104"/>
      <c r="C489" s="104"/>
      <c r="D489" s="104"/>
      <c r="E489" s="146"/>
      <c r="F489" s="86"/>
      <c r="G489" s="147"/>
      <c r="H489" s="125"/>
      <c r="I489" s="125" t="str">
        <f t="shared" si="21"/>
        <v/>
      </c>
      <c r="J489" s="125" t="str">
        <f t="shared" si="22"/>
        <v/>
      </c>
      <c r="K489" s="213"/>
      <c r="L489" s="125"/>
      <c r="M489" s="125"/>
      <c r="N489" s="125"/>
      <c r="O489" s="148"/>
      <c r="P489" s="148"/>
      <c r="Q489" s="148"/>
      <c r="R489" s="87"/>
      <c r="S489" s="149"/>
      <c r="T489" s="150"/>
      <c r="U489" s="151"/>
      <c r="V489" s="125"/>
      <c r="W489" s="125"/>
      <c r="X489" s="125"/>
    </row>
    <row r="490" spans="1:260" x14ac:dyDescent="0.2">
      <c r="A490" s="124"/>
      <c r="B490" s="104"/>
      <c r="C490" s="104"/>
      <c r="D490" s="104"/>
      <c r="E490" s="146"/>
      <c r="F490" s="86"/>
      <c r="G490" s="147"/>
      <c r="H490" s="125"/>
      <c r="I490" s="125" t="str">
        <f t="shared" si="21"/>
        <v/>
      </c>
      <c r="J490" s="125" t="str">
        <f t="shared" si="22"/>
        <v/>
      </c>
      <c r="K490" s="213"/>
      <c r="L490" s="125"/>
      <c r="M490" s="125"/>
      <c r="N490" s="125"/>
      <c r="O490" s="148"/>
      <c r="P490" s="148"/>
      <c r="Q490" s="148"/>
      <c r="R490" s="87"/>
      <c r="S490" s="149"/>
      <c r="T490" s="150"/>
      <c r="U490" s="151"/>
      <c r="V490" s="125"/>
      <c r="W490" s="125"/>
      <c r="X490" s="125"/>
    </row>
    <row r="491" spans="1:260" x14ac:dyDescent="0.2">
      <c r="A491" s="124"/>
      <c r="B491" s="104"/>
      <c r="C491" s="104"/>
      <c r="D491" s="104"/>
      <c r="E491" s="146"/>
      <c r="F491" s="86"/>
      <c r="G491" s="147"/>
      <c r="H491" s="125"/>
      <c r="I491" s="125" t="str">
        <f t="shared" si="21"/>
        <v/>
      </c>
      <c r="J491" s="125" t="str">
        <f t="shared" si="22"/>
        <v/>
      </c>
      <c r="K491" s="213"/>
      <c r="L491" s="125"/>
      <c r="M491" s="125"/>
      <c r="N491" s="125"/>
      <c r="O491" s="148"/>
      <c r="P491" s="148"/>
      <c r="Q491" s="148"/>
      <c r="R491" s="87"/>
      <c r="S491" s="149"/>
      <c r="T491" s="150"/>
      <c r="U491" s="151"/>
      <c r="V491" s="125"/>
      <c r="W491" s="125"/>
      <c r="X491" s="125"/>
    </row>
    <row r="492" spans="1:260" x14ac:dyDescent="0.2">
      <c r="A492" s="124"/>
      <c r="B492" s="104"/>
      <c r="C492" s="104"/>
      <c r="D492" s="104"/>
      <c r="E492" s="146"/>
      <c r="F492" s="86"/>
      <c r="G492" s="147"/>
      <c r="H492" s="125"/>
      <c r="I492" s="125" t="str">
        <f t="shared" si="21"/>
        <v/>
      </c>
      <c r="J492" s="125" t="str">
        <f t="shared" si="22"/>
        <v/>
      </c>
      <c r="K492" s="213"/>
      <c r="L492" s="125"/>
      <c r="M492" s="125"/>
      <c r="N492" s="125"/>
      <c r="O492" s="148"/>
      <c r="P492" s="148"/>
      <c r="Q492" s="148"/>
      <c r="R492" s="87"/>
      <c r="S492" s="149"/>
      <c r="T492" s="150"/>
      <c r="U492" s="151"/>
      <c r="V492" s="125"/>
      <c r="W492" s="125"/>
      <c r="X492" s="125"/>
    </row>
    <row r="493" spans="1:260" x14ac:dyDescent="0.2">
      <c r="A493" s="124"/>
      <c r="B493" s="104"/>
      <c r="C493" s="104"/>
      <c r="D493" s="104"/>
      <c r="E493" s="146"/>
      <c r="F493" s="86"/>
      <c r="G493" s="147"/>
      <c r="H493" s="125"/>
      <c r="I493" s="125" t="str">
        <f t="shared" si="21"/>
        <v/>
      </c>
      <c r="J493" s="125" t="str">
        <f t="shared" si="22"/>
        <v/>
      </c>
      <c r="K493" s="213"/>
      <c r="L493" s="125"/>
      <c r="M493" s="125"/>
      <c r="N493" s="125"/>
      <c r="O493" s="148"/>
      <c r="P493" s="148"/>
      <c r="Q493" s="148"/>
      <c r="R493" s="87"/>
      <c r="S493" s="149"/>
      <c r="T493" s="150"/>
      <c r="U493" s="151"/>
      <c r="V493" s="125"/>
      <c r="W493" s="125"/>
      <c r="X493" s="125"/>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c r="BM493" s="20"/>
      <c r="BN493" s="20"/>
      <c r="BO493" s="20"/>
      <c r="BP493" s="20"/>
      <c r="BQ493" s="20"/>
      <c r="BR493" s="20"/>
      <c r="BS493" s="20"/>
      <c r="BT493" s="20"/>
      <c r="BU493" s="20"/>
      <c r="BV493" s="20"/>
      <c r="BW493" s="20"/>
      <c r="BX493" s="20"/>
      <c r="BY493" s="20"/>
      <c r="BZ493" s="20"/>
      <c r="CA493" s="20"/>
      <c r="CB493" s="20"/>
      <c r="CC493" s="20"/>
      <c r="CD493" s="20"/>
      <c r="CE493" s="20"/>
      <c r="CF493" s="20"/>
      <c r="CG493" s="20"/>
      <c r="CH493" s="20"/>
      <c r="CI493" s="20"/>
      <c r="CJ493" s="20"/>
      <c r="CK493" s="20"/>
      <c r="CL493" s="20"/>
      <c r="CM493" s="20"/>
      <c r="CN493" s="20"/>
      <c r="CO493" s="20"/>
      <c r="CP493" s="20"/>
      <c r="CQ493" s="20"/>
      <c r="CR493" s="20"/>
      <c r="CS493" s="20"/>
      <c r="CT493" s="20"/>
      <c r="CU493" s="20"/>
      <c r="CV493" s="20"/>
      <c r="CW493" s="20"/>
      <c r="CX493" s="20"/>
      <c r="CY493" s="20"/>
      <c r="CZ493" s="20"/>
      <c r="DA493" s="20"/>
      <c r="DB493" s="20"/>
      <c r="DC493" s="20"/>
      <c r="DD493" s="20"/>
      <c r="DE493" s="20"/>
      <c r="DF493" s="20"/>
      <c r="DG493" s="20"/>
      <c r="DH493" s="20"/>
      <c r="DI493" s="20"/>
      <c r="DJ493" s="20"/>
      <c r="DK493" s="20"/>
      <c r="DL493" s="20"/>
      <c r="DM493" s="20"/>
      <c r="DN493" s="20"/>
      <c r="DO493" s="20"/>
      <c r="DP493" s="20"/>
      <c r="DQ493" s="20"/>
      <c r="DR493" s="20"/>
      <c r="DS493" s="20"/>
      <c r="DT493" s="20"/>
      <c r="DU493" s="20"/>
      <c r="DV493" s="20"/>
      <c r="DW493" s="20"/>
      <c r="DX493" s="20"/>
      <c r="DY493" s="20"/>
      <c r="DZ493" s="20"/>
      <c r="EA493" s="20"/>
      <c r="EB493" s="20"/>
      <c r="EC493" s="20"/>
      <c r="ED493" s="20"/>
      <c r="EE493" s="20"/>
      <c r="EF493" s="20"/>
      <c r="EG493" s="20"/>
      <c r="EH493" s="20"/>
      <c r="EI493" s="20"/>
      <c r="EJ493" s="20"/>
      <c r="EK493" s="20"/>
      <c r="EL493" s="20"/>
      <c r="EM493" s="20"/>
      <c r="EN493" s="20"/>
      <c r="EO493" s="20"/>
      <c r="EP493" s="20"/>
      <c r="EQ493" s="20"/>
      <c r="ER493" s="20"/>
      <c r="ES493" s="20"/>
      <c r="ET493" s="20"/>
      <c r="EU493" s="20"/>
      <c r="EV493" s="20"/>
      <c r="EW493" s="20"/>
      <c r="EX493" s="20"/>
      <c r="EY493" s="20"/>
      <c r="EZ493" s="20"/>
      <c r="FA493" s="20"/>
      <c r="FB493" s="20"/>
      <c r="FC493" s="20"/>
      <c r="FD493" s="20"/>
      <c r="FE493" s="20"/>
      <c r="FF493" s="20"/>
      <c r="FG493" s="20"/>
      <c r="FH493" s="20"/>
      <c r="FI493" s="20"/>
      <c r="FJ493" s="20"/>
      <c r="FK493" s="20"/>
      <c r="FL493" s="20"/>
      <c r="FM493" s="20"/>
      <c r="FN493" s="20"/>
      <c r="FO493" s="20"/>
      <c r="FP493" s="20"/>
      <c r="FQ493" s="20"/>
      <c r="FR493" s="20"/>
      <c r="FS493" s="20"/>
      <c r="FT493" s="20"/>
      <c r="FU493" s="20"/>
      <c r="FV493" s="20"/>
      <c r="FW493" s="20"/>
      <c r="FX493" s="20"/>
      <c r="FY493" s="20"/>
      <c r="FZ493" s="20"/>
      <c r="GA493" s="20"/>
      <c r="GB493" s="20"/>
      <c r="GC493" s="20"/>
      <c r="GD493" s="20"/>
      <c r="GE493" s="20"/>
      <c r="GF493" s="20"/>
      <c r="GG493" s="20"/>
      <c r="GH493" s="20"/>
      <c r="GI493" s="20"/>
      <c r="GJ493" s="20"/>
      <c r="GK493" s="20"/>
      <c r="GL493" s="20"/>
      <c r="GM493" s="20"/>
      <c r="GN493" s="20"/>
      <c r="GO493" s="20"/>
      <c r="GP493" s="20"/>
      <c r="GQ493" s="20"/>
      <c r="GR493" s="20"/>
      <c r="GS493" s="20"/>
      <c r="GT493" s="20"/>
      <c r="GU493" s="20"/>
      <c r="GV493" s="20"/>
      <c r="GW493" s="20"/>
      <c r="GX493" s="20"/>
      <c r="GY493" s="20"/>
      <c r="GZ493" s="20"/>
      <c r="HA493" s="20"/>
      <c r="HB493" s="20"/>
      <c r="HC493" s="20"/>
      <c r="HD493" s="20"/>
      <c r="HE493" s="20"/>
      <c r="HF493" s="20"/>
      <c r="HG493" s="20"/>
      <c r="HH493" s="20"/>
      <c r="HI493" s="20"/>
      <c r="HJ493" s="20"/>
      <c r="HK493" s="20"/>
      <c r="HL493" s="20"/>
      <c r="HM493" s="20"/>
      <c r="HN493" s="20"/>
      <c r="HO493" s="20"/>
      <c r="HP493" s="20"/>
      <c r="HQ493" s="20"/>
      <c r="HR493" s="20"/>
      <c r="HS493" s="20"/>
      <c r="HT493" s="20"/>
      <c r="HU493" s="20"/>
      <c r="HV493" s="20"/>
      <c r="HW493" s="20"/>
      <c r="HX493" s="20"/>
      <c r="HY493" s="20"/>
      <c r="HZ493" s="20"/>
      <c r="IA493" s="20"/>
      <c r="IB493" s="20"/>
      <c r="IC493" s="20"/>
      <c r="ID493" s="20"/>
      <c r="IE493" s="20"/>
      <c r="IF493" s="20"/>
      <c r="IG493" s="20"/>
      <c r="IH493" s="20"/>
      <c r="II493" s="20"/>
      <c r="IJ493" s="20"/>
      <c r="IK493" s="20"/>
      <c r="IL493" s="20"/>
      <c r="IM493" s="20"/>
      <c r="IN493" s="20"/>
      <c r="IO493" s="20"/>
      <c r="IP493" s="20"/>
      <c r="IQ493" s="20"/>
      <c r="IR493" s="20"/>
      <c r="IS493" s="20"/>
      <c r="IT493" s="20"/>
      <c r="IU493" s="20"/>
      <c r="IV493" s="20"/>
      <c r="IW493" s="20"/>
      <c r="IX493" s="20"/>
      <c r="IY493" s="20"/>
      <c r="IZ493" s="20"/>
    </row>
    <row r="494" spans="1:260" s="20" customFormat="1" x14ac:dyDescent="0.2">
      <c r="A494" s="124"/>
      <c r="B494" s="104"/>
      <c r="C494" s="104"/>
      <c r="D494" s="104"/>
      <c r="E494" s="146"/>
      <c r="F494" s="86"/>
      <c r="G494" s="152"/>
      <c r="H494" s="125"/>
      <c r="I494" s="125" t="str">
        <f t="shared" si="21"/>
        <v/>
      </c>
      <c r="J494" s="125" t="str">
        <f t="shared" si="22"/>
        <v/>
      </c>
      <c r="K494" s="213"/>
      <c r="L494" s="125"/>
      <c r="M494" s="125"/>
      <c r="N494" s="125"/>
      <c r="O494" s="148"/>
      <c r="P494" s="148"/>
      <c r="Q494" s="148"/>
      <c r="R494" s="87"/>
      <c r="S494" s="149"/>
      <c r="T494" s="150"/>
      <c r="U494" s="151"/>
      <c r="V494" s="125"/>
      <c r="W494" s="125"/>
      <c r="X494" s="125"/>
      <c r="Y494" s="128"/>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c r="DH494" s="115"/>
      <c r="DI494" s="115"/>
      <c r="DJ494" s="115"/>
      <c r="DK494" s="115"/>
      <c r="DL494" s="115"/>
      <c r="DM494" s="115"/>
      <c r="DN494" s="115"/>
      <c r="DO494" s="115"/>
      <c r="DP494" s="115"/>
      <c r="DQ494" s="115"/>
      <c r="DR494" s="115"/>
      <c r="DS494" s="115"/>
      <c r="DT494" s="115"/>
      <c r="DU494" s="115"/>
      <c r="DV494" s="115"/>
      <c r="DW494" s="115"/>
      <c r="DX494" s="115"/>
      <c r="DY494" s="115"/>
      <c r="DZ494" s="115"/>
      <c r="EA494" s="115"/>
      <c r="EB494" s="115"/>
      <c r="EC494" s="115"/>
      <c r="ED494" s="115"/>
      <c r="EE494" s="115"/>
      <c r="EF494" s="115"/>
      <c r="EG494" s="115"/>
      <c r="EH494" s="115"/>
      <c r="EI494" s="115"/>
      <c r="EJ494" s="115"/>
      <c r="EK494" s="115"/>
      <c r="EL494" s="115"/>
      <c r="EM494" s="115"/>
      <c r="EN494" s="115"/>
      <c r="EO494" s="115"/>
      <c r="EP494" s="115"/>
      <c r="EQ494" s="115"/>
      <c r="ER494" s="115"/>
      <c r="ES494" s="115"/>
      <c r="ET494" s="115"/>
      <c r="EU494" s="115"/>
      <c r="EV494" s="115"/>
      <c r="EW494" s="115"/>
      <c r="EX494" s="115"/>
      <c r="EY494" s="115"/>
      <c r="EZ494" s="115"/>
      <c r="FA494" s="115"/>
      <c r="FB494" s="115"/>
      <c r="FC494" s="115"/>
      <c r="FD494" s="115"/>
      <c r="FE494" s="115"/>
      <c r="FF494" s="115"/>
      <c r="FG494" s="115"/>
      <c r="FH494" s="115"/>
      <c r="FI494" s="115"/>
      <c r="FJ494" s="115"/>
      <c r="FK494" s="115"/>
      <c r="FL494" s="115"/>
      <c r="FM494" s="115"/>
      <c r="FN494" s="115"/>
      <c r="FO494" s="115"/>
      <c r="FP494" s="115"/>
      <c r="FQ494" s="115"/>
      <c r="FR494" s="115"/>
      <c r="FS494" s="115"/>
      <c r="FT494" s="115"/>
      <c r="FU494" s="115"/>
      <c r="FV494" s="115"/>
      <c r="FW494" s="115"/>
      <c r="FX494" s="115"/>
      <c r="FY494" s="115"/>
      <c r="FZ494" s="115"/>
      <c r="GA494" s="115"/>
      <c r="GB494" s="115"/>
      <c r="GC494" s="115"/>
      <c r="GD494" s="115"/>
      <c r="GE494" s="115"/>
      <c r="GF494" s="115"/>
      <c r="GG494" s="115"/>
      <c r="GH494" s="115"/>
      <c r="GI494" s="115"/>
      <c r="GJ494" s="115"/>
      <c r="GK494" s="115"/>
      <c r="GL494" s="115"/>
      <c r="GM494" s="115"/>
      <c r="GN494" s="115"/>
      <c r="GO494" s="115"/>
      <c r="GP494" s="115"/>
      <c r="GQ494" s="115"/>
      <c r="GR494" s="115"/>
      <c r="GS494" s="115"/>
      <c r="GT494" s="115"/>
      <c r="GU494" s="115"/>
      <c r="GV494" s="115"/>
      <c r="GW494" s="115"/>
      <c r="GX494" s="115"/>
      <c r="GY494" s="115"/>
      <c r="GZ494" s="115"/>
      <c r="HA494" s="115"/>
      <c r="HB494" s="115"/>
      <c r="HC494" s="115"/>
      <c r="HD494" s="115"/>
      <c r="HE494" s="115"/>
      <c r="HF494" s="115"/>
      <c r="HG494" s="115"/>
      <c r="HH494" s="115"/>
      <c r="HI494" s="115"/>
      <c r="HJ494" s="115"/>
      <c r="HK494" s="115"/>
      <c r="HL494" s="115"/>
      <c r="HM494" s="115"/>
      <c r="HN494" s="115"/>
      <c r="HO494" s="115"/>
      <c r="HP494" s="115"/>
      <c r="HQ494" s="115"/>
      <c r="HR494" s="115"/>
      <c r="HS494" s="115"/>
      <c r="HT494" s="115"/>
      <c r="HU494" s="115"/>
      <c r="HV494" s="115"/>
      <c r="HW494" s="115"/>
      <c r="HX494" s="115"/>
      <c r="HY494" s="115"/>
      <c r="HZ494" s="115"/>
      <c r="IA494" s="115"/>
      <c r="IB494" s="115"/>
      <c r="IC494" s="115"/>
      <c r="ID494" s="115"/>
      <c r="IE494" s="115"/>
      <c r="IF494" s="115"/>
      <c r="IG494" s="115"/>
      <c r="IH494" s="115"/>
      <c r="II494" s="115"/>
      <c r="IJ494" s="115"/>
      <c r="IK494" s="115"/>
      <c r="IL494" s="115"/>
      <c r="IM494" s="115"/>
      <c r="IN494" s="115"/>
      <c r="IO494" s="115"/>
      <c r="IP494" s="115"/>
      <c r="IQ494" s="115"/>
      <c r="IR494" s="115"/>
      <c r="IS494" s="115"/>
      <c r="IT494" s="115"/>
      <c r="IU494" s="115"/>
      <c r="IV494" s="115"/>
      <c r="IW494" s="115"/>
      <c r="IX494" s="115"/>
      <c r="IY494" s="115"/>
      <c r="IZ494" s="115"/>
    </row>
    <row r="495" spans="1:260" x14ac:dyDescent="0.2">
      <c r="A495" s="124"/>
      <c r="B495" s="104"/>
      <c r="C495" s="104"/>
      <c r="D495" s="104"/>
      <c r="E495" s="146"/>
      <c r="F495" s="86"/>
      <c r="G495" s="152"/>
      <c r="H495" s="125"/>
      <c r="I495" s="125" t="str">
        <f t="shared" si="21"/>
        <v/>
      </c>
      <c r="J495" s="125" t="str">
        <f t="shared" si="22"/>
        <v/>
      </c>
      <c r="K495" s="213"/>
      <c r="L495" s="125"/>
      <c r="M495" s="125"/>
      <c r="N495" s="125"/>
      <c r="O495" s="148"/>
      <c r="P495" s="148"/>
      <c r="Q495" s="148"/>
      <c r="R495" s="87"/>
      <c r="S495" s="149"/>
      <c r="T495" s="150"/>
      <c r="U495" s="151"/>
      <c r="V495" s="125"/>
      <c r="W495" s="125"/>
      <c r="X495" s="125"/>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20"/>
      <c r="BH495" s="20"/>
      <c r="BI495" s="20"/>
      <c r="BJ495" s="20"/>
      <c r="BK495" s="20"/>
      <c r="BL495" s="20"/>
      <c r="BM495" s="20"/>
      <c r="BN495" s="20"/>
      <c r="BO495" s="20"/>
      <c r="BP495" s="20"/>
      <c r="BQ495" s="20"/>
      <c r="BR495" s="20"/>
      <c r="BS495" s="20"/>
      <c r="BT495" s="20"/>
      <c r="BU495" s="20"/>
      <c r="BV495" s="20"/>
      <c r="BW495" s="20"/>
      <c r="BX495" s="20"/>
      <c r="BY495" s="20"/>
      <c r="BZ495" s="20"/>
      <c r="CA495" s="20"/>
      <c r="CB495" s="20"/>
      <c r="CC495" s="20"/>
      <c r="CD495" s="20"/>
      <c r="CE495" s="20"/>
      <c r="CF495" s="20"/>
      <c r="CG495" s="20"/>
      <c r="CH495" s="20"/>
      <c r="CI495" s="20"/>
      <c r="CJ495" s="20"/>
      <c r="CK495" s="20"/>
      <c r="CL495" s="20"/>
      <c r="CM495" s="20"/>
      <c r="CN495" s="20"/>
      <c r="CO495" s="20"/>
      <c r="CP495" s="20"/>
      <c r="CQ495" s="20"/>
      <c r="CR495" s="20"/>
      <c r="CS495" s="20"/>
      <c r="CT495" s="20"/>
      <c r="CU495" s="20"/>
      <c r="CV495" s="20"/>
      <c r="CW495" s="20"/>
      <c r="CX495" s="20"/>
      <c r="CY495" s="20"/>
      <c r="CZ495" s="20"/>
      <c r="DA495" s="20"/>
      <c r="DB495" s="20"/>
      <c r="DC495" s="20"/>
      <c r="DD495" s="20"/>
      <c r="DE495" s="20"/>
      <c r="DF495" s="20"/>
      <c r="DG495" s="20"/>
      <c r="DH495" s="20"/>
      <c r="DI495" s="20"/>
      <c r="DJ495" s="20"/>
      <c r="DK495" s="20"/>
      <c r="DL495" s="20"/>
      <c r="DM495" s="20"/>
      <c r="DN495" s="20"/>
      <c r="DO495" s="20"/>
      <c r="DP495" s="20"/>
      <c r="DQ495" s="20"/>
      <c r="DR495" s="20"/>
      <c r="DS495" s="20"/>
      <c r="DT495" s="20"/>
      <c r="DU495" s="20"/>
      <c r="DV495" s="20"/>
      <c r="DW495" s="20"/>
      <c r="DX495" s="20"/>
      <c r="DY495" s="20"/>
      <c r="DZ495" s="20"/>
      <c r="EA495" s="20"/>
      <c r="EB495" s="20"/>
      <c r="EC495" s="20"/>
      <c r="ED495" s="20"/>
      <c r="EE495" s="20"/>
      <c r="EF495" s="20"/>
      <c r="EG495" s="20"/>
      <c r="EH495" s="20"/>
      <c r="EI495" s="20"/>
      <c r="EJ495" s="20"/>
      <c r="EK495" s="20"/>
      <c r="EL495" s="20"/>
      <c r="EM495" s="20"/>
      <c r="EN495" s="20"/>
      <c r="EO495" s="20"/>
      <c r="EP495" s="20"/>
      <c r="EQ495" s="20"/>
      <c r="ER495" s="20"/>
      <c r="ES495" s="20"/>
      <c r="ET495" s="20"/>
      <c r="EU495" s="20"/>
      <c r="EV495" s="20"/>
      <c r="EW495" s="20"/>
      <c r="EX495" s="20"/>
      <c r="EY495" s="20"/>
      <c r="EZ495" s="20"/>
      <c r="FA495" s="20"/>
      <c r="FB495" s="20"/>
      <c r="FC495" s="20"/>
      <c r="FD495" s="20"/>
      <c r="FE495" s="20"/>
      <c r="FF495" s="20"/>
      <c r="FG495" s="20"/>
      <c r="FH495" s="20"/>
      <c r="FI495" s="20"/>
      <c r="FJ495" s="20"/>
      <c r="FK495" s="20"/>
      <c r="FL495" s="20"/>
      <c r="FM495" s="20"/>
      <c r="FN495" s="20"/>
      <c r="FO495" s="20"/>
      <c r="FP495" s="20"/>
      <c r="FQ495" s="20"/>
      <c r="FR495" s="20"/>
      <c r="FS495" s="20"/>
      <c r="FT495" s="20"/>
      <c r="FU495" s="20"/>
      <c r="FV495" s="20"/>
      <c r="FW495" s="20"/>
      <c r="FX495" s="20"/>
      <c r="FY495" s="20"/>
      <c r="FZ495" s="20"/>
      <c r="GA495" s="20"/>
      <c r="GB495" s="20"/>
      <c r="GC495" s="20"/>
      <c r="GD495" s="20"/>
      <c r="GE495" s="20"/>
      <c r="GF495" s="20"/>
      <c r="GG495" s="20"/>
      <c r="GH495" s="20"/>
      <c r="GI495" s="20"/>
      <c r="GJ495" s="20"/>
      <c r="GK495" s="20"/>
      <c r="GL495" s="20"/>
      <c r="GM495" s="20"/>
      <c r="GN495" s="20"/>
      <c r="GO495" s="20"/>
      <c r="GP495" s="20"/>
      <c r="GQ495" s="20"/>
      <c r="GR495" s="20"/>
      <c r="GS495" s="20"/>
      <c r="GT495" s="20"/>
      <c r="GU495" s="20"/>
      <c r="GV495" s="20"/>
      <c r="GW495" s="20"/>
      <c r="GX495" s="20"/>
      <c r="GY495" s="20"/>
      <c r="GZ495" s="20"/>
      <c r="HA495" s="20"/>
      <c r="HB495" s="20"/>
      <c r="HC495" s="20"/>
      <c r="HD495" s="20"/>
      <c r="HE495" s="20"/>
      <c r="HF495" s="20"/>
      <c r="HG495" s="20"/>
      <c r="HH495" s="20"/>
      <c r="HI495" s="20"/>
      <c r="HJ495" s="20"/>
      <c r="HK495" s="20"/>
      <c r="HL495" s="20"/>
      <c r="HM495" s="20"/>
      <c r="HN495" s="20"/>
      <c r="HO495" s="20"/>
      <c r="HP495" s="20"/>
      <c r="HQ495" s="20"/>
      <c r="HR495" s="20"/>
      <c r="HS495" s="20"/>
      <c r="HT495" s="20"/>
      <c r="HU495" s="20"/>
      <c r="HV495" s="20"/>
      <c r="HW495" s="20"/>
      <c r="HX495" s="20"/>
      <c r="HY495" s="20"/>
      <c r="HZ495" s="20"/>
      <c r="IA495" s="20"/>
      <c r="IB495" s="20"/>
      <c r="IC495" s="20"/>
      <c r="ID495" s="20"/>
      <c r="IE495" s="20"/>
      <c r="IF495" s="20"/>
      <c r="IG495" s="20"/>
      <c r="IH495" s="20"/>
      <c r="II495" s="20"/>
      <c r="IJ495" s="20"/>
      <c r="IK495" s="20"/>
      <c r="IL495" s="20"/>
      <c r="IM495" s="20"/>
      <c r="IN495" s="20"/>
      <c r="IO495" s="20"/>
      <c r="IP495" s="20"/>
      <c r="IQ495" s="20"/>
      <c r="IR495" s="20"/>
      <c r="IS495" s="20"/>
      <c r="IT495" s="20"/>
      <c r="IU495" s="20"/>
      <c r="IV495" s="20"/>
      <c r="IW495" s="20"/>
      <c r="IX495" s="20"/>
      <c r="IY495" s="20"/>
      <c r="IZ495" s="20"/>
    </row>
    <row r="496" spans="1:260" s="20" customFormat="1" x14ac:dyDescent="0.2">
      <c r="A496" s="124"/>
      <c r="B496" s="104"/>
      <c r="C496" s="104"/>
      <c r="D496" s="104"/>
      <c r="E496" s="146"/>
      <c r="F496" s="86"/>
      <c r="G496" s="152"/>
      <c r="H496" s="125"/>
      <c r="I496" s="125" t="str">
        <f t="shared" si="21"/>
        <v/>
      </c>
      <c r="J496" s="125" t="str">
        <f t="shared" si="22"/>
        <v/>
      </c>
      <c r="K496" s="213"/>
      <c r="L496" s="125"/>
      <c r="M496" s="125"/>
      <c r="N496" s="125"/>
      <c r="O496" s="148"/>
      <c r="P496" s="148"/>
      <c r="Q496" s="148"/>
      <c r="R496" s="87"/>
      <c r="S496" s="149"/>
      <c r="T496" s="150"/>
      <c r="U496" s="151"/>
      <c r="V496" s="125"/>
      <c r="W496" s="125"/>
      <c r="X496" s="125"/>
    </row>
    <row r="497" spans="1:260" s="20" customFormat="1" x14ac:dyDescent="0.2">
      <c r="A497" s="124"/>
      <c r="B497" s="104"/>
      <c r="C497" s="104"/>
      <c r="D497" s="104"/>
      <c r="E497" s="146"/>
      <c r="F497" s="86"/>
      <c r="G497" s="152"/>
      <c r="H497" s="125"/>
      <c r="I497" s="125" t="str">
        <f t="shared" si="21"/>
        <v/>
      </c>
      <c r="J497" s="125" t="str">
        <f t="shared" si="22"/>
        <v/>
      </c>
      <c r="K497" s="213"/>
      <c r="L497" s="125"/>
      <c r="M497" s="125"/>
      <c r="N497" s="125"/>
      <c r="O497" s="148"/>
      <c r="P497" s="148"/>
      <c r="Q497" s="148"/>
      <c r="R497" s="87"/>
      <c r="S497" s="149"/>
      <c r="T497" s="150"/>
      <c r="U497" s="151"/>
      <c r="V497" s="125"/>
      <c r="W497" s="125"/>
      <c r="X497" s="125"/>
      <c r="Y497" s="128"/>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c r="DW497" s="115"/>
      <c r="DX497" s="115"/>
      <c r="DY497" s="115"/>
      <c r="DZ497" s="115"/>
      <c r="EA497" s="115"/>
      <c r="EB497" s="115"/>
      <c r="EC497" s="115"/>
      <c r="ED497" s="115"/>
      <c r="EE497" s="115"/>
      <c r="EF497" s="115"/>
      <c r="EG497" s="115"/>
      <c r="EH497" s="115"/>
      <c r="EI497" s="115"/>
      <c r="EJ497" s="115"/>
      <c r="EK497" s="115"/>
      <c r="EL497" s="115"/>
      <c r="EM497" s="115"/>
      <c r="EN497" s="115"/>
      <c r="EO497" s="115"/>
      <c r="EP497" s="115"/>
      <c r="EQ497" s="115"/>
      <c r="ER497" s="115"/>
      <c r="ES497" s="115"/>
      <c r="ET497" s="115"/>
      <c r="EU497" s="115"/>
      <c r="EV497" s="115"/>
      <c r="EW497" s="115"/>
      <c r="EX497" s="115"/>
      <c r="EY497" s="115"/>
      <c r="EZ497" s="115"/>
      <c r="FA497" s="115"/>
      <c r="FB497" s="115"/>
      <c r="FC497" s="115"/>
      <c r="FD497" s="115"/>
      <c r="FE497" s="115"/>
      <c r="FF497" s="115"/>
      <c r="FG497" s="115"/>
      <c r="FH497" s="115"/>
      <c r="FI497" s="115"/>
      <c r="FJ497" s="115"/>
      <c r="FK497" s="115"/>
      <c r="FL497" s="115"/>
      <c r="FM497" s="115"/>
      <c r="FN497" s="115"/>
      <c r="FO497" s="115"/>
      <c r="FP497" s="115"/>
      <c r="FQ497" s="115"/>
      <c r="FR497" s="115"/>
      <c r="FS497" s="115"/>
      <c r="FT497" s="115"/>
      <c r="FU497" s="115"/>
      <c r="FV497" s="115"/>
      <c r="FW497" s="115"/>
      <c r="FX497" s="115"/>
      <c r="FY497" s="115"/>
      <c r="FZ497" s="115"/>
      <c r="GA497" s="115"/>
      <c r="GB497" s="115"/>
      <c r="GC497" s="115"/>
      <c r="GD497" s="115"/>
      <c r="GE497" s="115"/>
      <c r="GF497" s="115"/>
      <c r="GG497" s="115"/>
      <c r="GH497" s="115"/>
      <c r="GI497" s="115"/>
      <c r="GJ497" s="115"/>
      <c r="GK497" s="115"/>
      <c r="GL497" s="115"/>
      <c r="GM497" s="115"/>
      <c r="GN497" s="115"/>
      <c r="GO497" s="115"/>
      <c r="GP497" s="115"/>
      <c r="GQ497" s="115"/>
      <c r="GR497" s="115"/>
      <c r="GS497" s="115"/>
      <c r="GT497" s="115"/>
      <c r="GU497" s="115"/>
      <c r="GV497" s="115"/>
      <c r="GW497" s="115"/>
      <c r="GX497" s="115"/>
      <c r="GY497" s="115"/>
      <c r="GZ497" s="115"/>
      <c r="HA497" s="115"/>
      <c r="HB497" s="115"/>
      <c r="HC497" s="115"/>
      <c r="HD497" s="115"/>
      <c r="HE497" s="115"/>
      <c r="HF497" s="115"/>
      <c r="HG497" s="115"/>
      <c r="HH497" s="115"/>
      <c r="HI497" s="115"/>
      <c r="HJ497" s="115"/>
      <c r="HK497" s="115"/>
      <c r="HL497" s="115"/>
      <c r="HM497" s="115"/>
      <c r="HN497" s="115"/>
      <c r="HO497" s="115"/>
      <c r="HP497" s="115"/>
      <c r="HQ497" s="115"/>
      <c r="HR497" s="115"/>
      <c r="HS497" s="115"/>
      <c r="HT497" s="115"/>
      <c r="HU497" s="115"/>
      <c r="HV497" s="115"/>
      <c r="HW497" s="115"/>
      <c r="HX497" s="115"/>
      <c r="HY497" s="115"/>
      <c r="HZ497" s="115"/>
      <c r="IA497" s="115"/>
      <c r="IB497" s="115"/>
      <c r="IC497" s="115"/>
      <c r="ID497" s="115"/>
      <c r="IE497" s="115"/>
      <c r="IF497" s="115"/>
      <c r="IG497" s="115"/>
      <c r="IH497" s="115"/>
      <c r="II497" s="115"/>
      <c r="IJ497" s="115"/>
      <c r="IK497" s="115"/>
      <c r="IL497" s="115"/>
      <c r="IM497" s="115"/>
      <c r="IN497" s="115"/>
      <c r="IO497" s="115"/>
      <c r="IP497" s="115"/>
      <c r="IQ497" s="115"/>
      <c r="IR497" s="115"/>
      <c r="IS497" s="115"/>
      <c r="IT497" s="115"/>
      <c r="IU497" s="115"/>
      <c r="IV497" s="115"/>
      <c r="IW497" s="115"/>
      <c r="IX497" s="115"/>
      <c r="IY497" s="115"/>
      <c r="IZ497" s="115"/>
    </row>
    <row r="498" spans="1:260" x14ac:dyDescent="0.2">
      <c r="A498" s="124"/>
      <c r="B498" s="103"/>
      <c r="C498" s="103"/>
      <c r="D498" s="103"/>
      <c r="E498" s="103"/>
      <c r="F498" s="84"/>
      <c r="G498" s="126"/>
      <c r="H498" s="125"/>
      <c r="I498" s="125" t="str">
        <f t="shared" si="21"/>
        <v/>
      </c>
      <c r="J498" s="125" t="str">
        <f t="shared" si="22"/>
        <v/>
      </c>
      <c r="K498" s="213"/>
      <c r="L498" s="125"/>
      <c r="M498" s="125"/>
      <c r="N498" s="125"/>
      <c r="O498" s="87"/>
      <c r="P498" s="87"/>
      <c r="Q498" s="87"/>
      <c r="R498" s="126"/>
      <c r="S498" s="125"/>
      <c r="T498" s="125"/>
      <c r="U498" s="125"/>
      <c r="V498" s="125"/>
      <c r="W498" s="125"/>
      <c r="X498" s="125"/>
    </row>
    <row r="499" spans="1:260" x14ac:dyDescent="0.2">
      <c r="A499" s="124"/>
      <c r="B499" s="103"/>
      <c r="C499" s="103"/>
      <c r="D499" s="103"/>
      <c r="E499" s="103"/>
      <c r="F499" s="84"/>
      <c r="G499" s="126"/>
      <c r="H499" s="125"/>
      <c r="I499" s="125" t="str">
        <f t="shared" si="21"/>
        <v/>
      </c>
      <c r="J499" s="125" t="str">
        <f t="shared" si="22"/>
        <v/>
      </c>
      <c r="K499" s="213"/>
      <c r="L499" s="125"/>
      <c r="M499" s="125"/>
      <c r="N499" s="125"/>
      <c r="O499" s="87"/>
      <c r="P499" s="87"/>
      <c r="Q499" s="87"/>
      <c r="R499" s="126"/>
      <c r="S499" s="125"/>
      <c r="T499" s="125"/>
      <c r="U499" s="125"/>
      <c r="V499" s="125"/>
      <c r="W499" s="125"/>
      <c r="X499" s="125"/>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BR499" s="20"/>
      <c r="BS499" s="20"/>
      <c r="BT499" s="20"/>
      <c r="BU499" s="20"/>
      <c r="BV499" s="20"/>
      <c r="BW499" s="20"/>
      <c r="BX499" s="20"/>
      <c r="BY499" s="20"/>
      <c r="BZ499" s="20"/>
      <c r="CA499" s="20"/>
      <c r="CB499" s="20"/>
      <c r="CC499" s="20"/>
      <c r="CD499" s="20"/>
      <c r="CE499" s="20"/>
      <c r="CF499" s="20"/>
      <c r="CG499" s="20"/>
      <c r="CH499" s="20"/>
      <c r="CI499" s="20"/>
      <c r="CJ499" s="20"/>
      <c r="CK499" s="20"/>
      <c r="CL499" s="20"/>
      <c r="CM499" s="20"/>
      <c r="CN499" s="20"/>
      <c r="CO499" s="20"/>
      <c r="CP499" s="20"/>
      <c r="CQ499" s="20"/>
      <c r="CR499" s="20"/>
      <c r="CS499" s="20"/>
      <c r="CT499" s="20"/>
      <c r="CU499" s="20"/>
      <c r="CV499" s="20"/>
      <c r="CW499" s="20"/>
      <c r="CX499" s="20"/>
      <c r="CY499" s="20"/>
      <c r="CZ499" s="20"/>
      <c r="DA499" s="20"/>
      <c r="DB499" s="20"/>
      <c r="DC499" s="20"/>
      <c r="DD499" s="20"/>
      <c r="DE499" s="20"/>
      <c r="DF499" s="20"/>
      <c r="DG499" s="20"/>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EV499" s="20"/>
      <c r="EW499" s="20"/>
      <c r="EX499" s="20"/>
      <c r="EY499" s="20"/>
      <c r="EZ499" s="20"/>
      <c r="FA499" s="20"/>
      <c r="FB499" s="20"/>
      <c r="FC499" s="20"/>
      <c r="FD499" s="20"/>
      <c r="FE499" s="20"/>
      <c r="FF499" s="20"/>
      <c r="FG499" s="20"/>
      <c r="FH499" s="20"/>
      <c r="FI499" s="20"/>
      <c r="FJ499" s="20"/>
      <c r="FK499" s="20"/>
      <c r="FL499" s="20"/>
      <c r="FM499" s="20"/>
      <c r="FN499" s="20"/>
      <c r="FO499" s="20"/>
      <c r="FP499" s="20"/>
      <c r="FQ499" s="20"/>
      <c r="FR499" s="20"/>
      <c r="FS499" s="20"/>
      <c r="FT499" s="20"/>
      <c r="FU499" s="20"/>
      <c r="FV499" s="20"/>
      <c r="FW499" s="20"/>
      <c r="FX499" s="20"/>
      <c r="FY499" s="20"/>
      <c r="FZ499" s="20"/>
      <c r="GA499" s="20"/>
      <c r="GB499" s="20"/>
      <c r="GC499" s="20"/>
      <c r="GD499" s="20"/>
      <c r="GE499" s="20"/>
      <c r="GF499" s="20"/>
      <c r="GG499" s="20"/>
      <c r="GH499" s="20"/>
      <c r="GI499" s="20"/>
      <c r="GJ499" s="20"/>
      <c r="GK499" s="20"/>
      <c r="GL499" s="20"/>
      <c r="GM499" s="20"/>
      <c r="GN499" s="20"/>
      <c r="GO499" s="20"/>
      <c r="GP499" s="20"/>
      <c r="GQ499" s="20"/>
      <c r="GR499" s="20"/>
      <c r="GS499" s="20"/>
      <c r="GT499" s="20"/>
      <c r="GU499" s="20"/>
      <c r="GV499" s="20"/>
      <c r="GW499" s="20"/>
      <c r="GX499" s="20"/>
      <c r="GY499" s="20"/>
      <c r="GZ499" s="20"/>
      <c r="HA499" s="20"/>
      <c r="HB499" s="20"/>
      <c r="HC499" s="20"/>
      <c r="HD499" s="20"/>
      <c r="HE499" s="20"/>
      <c r="HF499" s="20"/>
      <c r="HG499" s="20"/>
      <c r="HH499" s="20"/>
      <c r="HI499" s="20"/>
      <c r="HJ499" s="20"/>
      <c r="HK499" s="20"/>
      <c r="HL499" s="20"/>
      <c r="HM499" s="20"/>
      <c r="HN499" s="20"/>
      <c r="HO499" s="20"/>
      <c r="HP499" s="20"/>
      <c r="HQ499" s="20"/>
      <c r="HR499" s="20"/>
      <c r="HS499" s="20"/>
      <c r="HT499" s="20"/>
      <c r="HU499" s="20"/>
      <c r="HV499" s="20"/>
      <c r="HW499" s="20"/>
      <c r="HX499" s="20"/>
      <c r="HY499" s="20"/>
      <c r="HZ499" s="20"/>
      <c r="IA499" s="20"/>
      <c r="IB499" s="20"/>
      <c r="IC499" s="20"/>
      <c r="ID499" s="20"/>
      <c r="IE499" s="20"/>
      <c r="IF499" s="20"/>
      <c r="IG499" s="20"/>
      <c r="IH499" s="20"/>
      <c r="II499" s="20"/>
      <c r="IJ499" s="20"/>
      <c r="IK499" s="20"/>
      <c r="IL499" s="20"/>
      <c r="IM499" s="20"/>
      <c r="IN499" s="20"/>
      <c r="IO499" s="20"/>
      <c r="IP499" s="20"/>
      <c r="IQ499" s="20"/>
      <c r="IR499" s="20"/>
      <c r="IS499" s="20"/>
      <c r="IT499" s="20"/>
      <c r="IU499" s="20"/>
      <c r="IV499" s="20"/>
      <c r="IW499" s="20"/>
      <c r="IX499" s="20"/>
      <c r="IY499" s="20"/>
      <c r="IZ499" s="20"/>
    </row>
    <row r="500" spans="1:260" s="20" customFormat="1" x14ac:dyDescent="0.2">
      <c r="A500" s="124"/>
      <c r="B500" s="104"/>
      <c r="C500" s="104"/>
      <c r="D500" s="104"/>
      <c r="E500" s="146"/>
      <c r="F500" s="86"/>
      <c r="G500" s="152"/>
      <c r="H500" s="125"/>
      <c r="I500" s="125" t="str">
        <f t="shared" si="21"/>
        <v/>
      </c>
      <c r="J500" s="125" t="str">
        <f t="shared" si="22"/>
        <v/>
      </c>
      <c r="K500" s="213"/>
      <c r="L500" s="125"/>
      <c r="M500" s="125"/>
      <c r="N500" s="125"/>
      <c r="O500" s="148"/>
      <c r="P500" s="148"/>
      <c r="Q500" s="148"/>
      <c r="R500" s="87"/>
      <c r="S500" s="149"/>
      <c r="T500" s="150"/>
      <c r="U500" s="151"/>
      <c r="V500" s="125"/>
      <c r="W500" s="125"/>
      <c r="X500" s="125"/>
      <c r="Y500" s="128"/>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c r="DW500" s="115"/>
      <c r="DX500" s="115"/>
      <c r="DY500" s="115"/>
      <c r="DZ500" s="115"/>
      <c r="EA500" s="115"/>
      <c r="EB500" s="115"/>
      <c r="EC500" s="115"/>
      <c r="ED500" s="115"/>
      <c r="EE500" s="115"/>
      <c r="EF500" s="115"/>
      <c r="EG500" s="115"/>
      <c r="EH500" s="115"/>
      <c r="EI500" s="115"/>
      <c r="EJ500" s="115"/>
      <c r="EK500" s="115"/>
      <c r="EL500" s="115"/>
      <c r="EM500" s="115"/>
      <c r="EN500" s="115"/>
      <c r="EO500" s="115"/>
      <c r="EP500" s="115"/>
      <c r="EQ500" s="115"/>
      <c r="ER500" s="115"/>
      <c r="ES500" s="115"/>
      <c r="ET500" s="115"/>
      <c r="EU500" s="115"/>
      <c r="EV500" s="115"/>
      <c r="EW500" s="115"/>
      <c r="EX500" s="115"/>
      <c r="EY500" s="115"/>
      <c r="EZ500" s="115"/>
      <c r="FA500" s="115"/>
      <c r="FB500" s="115"/>
      <c r="FC500" s="115"/>
      <c r="FD500" s="115"/>
      <c r="FE500" s="115"/>
      <c r="FF500" s="115"/>
      <c r="FG500" s="115"/>
      <c r="FH500" s="115"/>
      <c r="FI500" s="115"/>
      <c r="FJ500" s="115"/>
      <c r="FK500" s="115"/>
      <c r="FL500" s="115"/>
      <c r="FM500" s="115"/>
      <c r="FN500" s="115"/>
      <c r="FO500" s="115"/>
      <c r="FP500" s="115"/>
      <c r="FQ500" s="115"/>
      <c r="FR500" s="115"/>
      <c r="FS500" s="115"/>
      <c r="FT500" s="115"/>
      <c r="FU500" s="115"/>
      <c r="FV500" s="115"/>
      <c r="FW500" s="115"/>
      <c r="FX500" s="115"/>
      <c r="FY500" s="115"/>
      <c r="FZ500" s="115"/>
      <c r="GA500" s="115"/>
      <c r="GB500" s="115"/>
      <c r="GC500" s="115"/>
      <c r="GD500" s="115"/>
      <c r="GE500" s="115"/>
      <c r="GF500" s="115"/>
      <c r="GG500" s="115"/>
      <c r="GH500" s="115"/>
      <c r="GI500" s="115"/>
      <c r="GJ500" s="115"/>
      <c r="GK500" s="115"/>
      <c r="GL500" s="115"/>
      <c r="GM500" s="115"/>
      <c r="GN500" s="115"/>
      <c r="GO500" s="115"/>
      <c r="GP500" s="115"/>
      <c r="GQ500" s="115"/>
      <c r="GR500" s="115"/>
      <c r="GS500" s="115"/>
      <c r="GT500" s="115"/>
      <c r="GU500" s="115"/>
      <c r="GV500" s="115"/>
      <c r="GW500" s="115"/>
      <c r="GX500" s="115"/>
      <c r="GY500" s="115"/>
      <c r="GZ500" s="115"/>
      <c r="HA500" s="115"/>
      <c r="HB500" s="115"/>
      <c r="HC500" s="115"/>
      <c r="HD500" s="115"/>
      <c r="HE500" s="115"/>
      <c r="HF500" s="115"/>
      <c r="HG500" s="115"/>
      <c r="HH500" s="115"/>
      <c r="HI500" s="115"/>
      <c r="HJ500" s="115"/>
      <c r="HK500" s="115"/>
      <c r="HL500" s="115"/>
      <c r="HM500" s="115"/>
      <c r="HN500" s="115"/>
      <c r="HO500" s="115"/>
      <c r="HP500" s="115"/>
      <c r="HQ500" s="115"/>
      <c r="HR500" s="115"/>
      <c r="HS500" s="115"/>
      <c r="HT500" s="115"/>
      <c r="HU500" s="115"/>
      <c r="HV500" s="115"/>
      <c r="HW500" s="115"/>
      <c r="HX500" s="115"/>
      <c r="HY500" s="115"/>
      <c r="HZ500" s="115"/>
      <c r="IA500" s="115"/>
      <c r="IB500" s="115"/>
      <c r="IC500" s="115"/>
      <c r="ID500" s="115"/>
      <c r="IE500" s="115"/>
      <c r="IF500" s="115"/>
      <c r="IG500" s="115"/>
      <c r="IH500" s="115"/>
      <c r="II500" s="115"/>
      <c r="IJ500" s="115"/>
      <c r="IK500" s="115"/>
      <c r="IL500" s="115"/>
      <c r="IM500" s="115"/>
      <c r="IN500" s="115"/>
      <c r="IO500" s="115"/>
      <c r="IP500" s="115"/>
      <c r="IQ500" s="115"/>
      <c r="IR500" s="115"/>
      <c r="IS500" s="115"/>
      <c r="IT500" s="115"/>
      <c r="IU500" s="115"/>
      <c r="IV500" s="115"/>
      <c r="IW500" s="115"/>
      <c r="IX500" s="115"/>
      <c r="IY500" s="115"/>
      <c r="IZ500" s="115"/>
    </row>
    <row r="501" spans="1:260" x14ac:dyDescent="0.2">
      <c r="A501" s="124"/>
      <c r="B501" s="103"/>
      <c r="C501" s="103"/>
      <c r="D501" s="103"/>
      <c r="E501" s="103"/>
      <c r="F501" s="84"/>
      <c r="G501" s="126"/>
      <c r="H501" s="125"/>
      <c r="I501" s="125" t="str">
        <f t="shared" si="21"/>
        <v/>
      </c>
      <c r="J501" s="125" t="str">
        <f t="shared" si="22"/>
        <v/>
      </c>
      <c r="K501" s="213"/>
      <c r="L501" s="125"/>
      <c r="M501" s="125"/>
      <c r="N501" s="125"/>
      <c r="O501" s="87"/>
      <c r="P501" s="87"/>
      <c r="Q501" s="87"/>
      <c r="R501" s="126"/>
      <c r="S501" s="125"/>
      <c r="T501" s="125"/>
      <c r="U501" s="125"/>
      <c r="V501" s="125"/>
      <c r="W501" s="125"/>
      <c r="X501" s="125"/>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20"/>
      <c r="BS501" s="20"/>
      <c r="BT501" s="20"/>
      <c r="BU501" s="20"/>
      <c r="BV501" s="20"/>
      <c r="BW501" s="20"/>
      <c r="BX501" s="20"/>
      <c r="BY501" s="20"/>
      <c r="BZ501" s="20"/>
      <c r="CA501" s="20"/>
      <c r="CB501" s="20"/>
      <c r="CC501" s="20"/>
      <c r="CD501" s="20"/>
      <c r="CE501" s="20"/>
      <c r="CF501" s="20"/>
      <c r="CG501" s="20"/>
      <c r="CH501" s="20"/>
      <c r="CI501" s="20"/>
      <c r="CJ501" s="20"/>
      <c r="CK501" s="20"/>
      <c r="CL501" s="20"/>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20"/>
      <c r="DS501" s="20"/>
      <c r="DT501" s="20"/>
      <c r="DU501" s="20"/>
      <c r="DV501" s="20"/>
      <c r="DW501" s="20"/>
      <c r="DX501" s="20"/>
      <c r="DY501" s="20"/>
      <c r="DZ501" s="20"/>
      <c r="EA501" s="20"/>
      <c r="EB501" s="20"/>
      <c r="EC501" s="20"/>
      <c r="ED501" s="20"/>
      <c r="EE501" s="20"/>
      <c r="EF501" s="20"/>
      <c r="EG501" s="20"/>
      <c r="EH501" s="20"/>
      <c r="EI501" s="20"/>
      <c r="EJ501" s="20"/>
      <c r="EK501" s="20"/>
      <c r="EL501" s="20"/>
      <c r="EM501" s="20"/>
      <c r="EN501" s="20"/>
      <c r="EO501" s="20"/>
      <c r="EP501" s="20"/>
      <c r="EQ501" s="20"/>
      <c r="ER501" s="20"/>
      <c r="ES501" s="20"/>
      <c r="ET501" s="20"/>
      <c r="EU501" s="20"/>
      <c r="EV501" s="20"/>
      <c r="EW501" s="20"/>
      <c r="EX501" s="20"/>
      <c r="EY501" s="20"/>
      <c r="EZ501" s="20"/>
      <c r="FA501" s="20"/>
      <c r="FB501" s="20"/>
      <c r="FC501" s="20"/>
      <c r="FD501" s="20"/>
      <c r="FE501" s="20"/>
      <c r="FF501" s="20"/>
      <c r="FG501" s="20"/>
      <c r="FH501" s="20"/>
      <c r="FI501" s="20"/>
      <c r="FJ501" s="20"/>
      <c r="FK501" s="20"/>
      <c r="FL501" s="20"/>
      <c r="FM501" s="20"/>
      <c r="FN501" s="20"/>
      <c r="FO501" s="20"/>
      <c r="FP501" s="20"/>
      <c r="FQ501" s="20"/>
      <c r="FR501" s="20"/>
      <c r="FS501" s="20"/>
      <c r="FT501" s="20"/>
      <c r="FU501" s="20"/>
      <c r="FV501" s="20"/>
      <c r="FW501" s="20"/>
      <c r="FX501" s="20"/>
      <c r="FY501" s="20"/>
      <c r="FZ501" s="20"/>
      <c r="GA501" s="20"/>
      <c r="GB501" s="20"/>
      <c r="GC501" s="20"/>
      <c r="GD501" s="20"/>
      <c r="GE501" s="20"/>
      <c r="GF501" s="20"/>
      <c r="GG501" s="20"/>
      <c r="GH501" s="20"/>
      <c r="GI501" s="20"/>
      <c r="GJ501" s="20"/>
      <c r="GK501" s="20"/>
      <c r="GL501" s="20"/>
      <c r="GM501" s="20"/>
      <c r="GN501" s="20"/>
      <c r="GO501" s="20"/>
      <c r="GP501" s="20"/>
      <c r="GQ501" s="20"/>
      <c r="GR501" s="20"/>
      <c r="GS501" s="20"/>
      <c r="GT501" s="20"/>
      <c r="GU501" s="20"/>
      <c r="GV501" s="20"/>
      <c r="GW501" s="20"/>
      <c r="GX501" s="20"/>
      <c r="GY501" s="20"/>
      <c r="GZ501" s="20"/>
      <c r="HA501" s="20"/>
      <c r="HB501" s="20"/>
      <c r="HC501" s="20"/>
      <c r="HD501" s="20"/>
      <c r="HE501" s="20"/>
      <c r="HF501" s="20"/>
      <c r="HG501" s="20"/>
      <c r="HH501" s="20"/>
      <c r="HI501" s="20"/>
      <c r="HJ501" s="20"/>
      <c r="HK501" s="20"/>
      <c r="HL501" s="20"/>
      <c r="HM501" s="20"/>
      <c r="HN501" s="20"/>
      <c r="HO501" s="20"/>
      <c r="HP501" s="20"/>
      <c r="HQ501" s="20"/>
      <c r="HR501" s="20"/>
      <c r="HS501" s="20"/>
      <c r="HT501" s="20"/>
      <c r="HU501" s="20"/>
      <c r="HV501" s="20"/>
      <c r="HW501" s="20"/>
      <c r="HX501" s="20"/>
      <c r="HY501" s="20"/>
      <c r="HZ501" s="20"/>
      <c r="IA501" s="20"/>
      <c r="IB501" s="20"/>
      <c r="IC501" s="20"/>
      <c r="ID501" s="20"/>
      <c r="IE501" s="20"/>
      <c r="IF501" s="20"/>
      <c r="IG501" s="20"/>
      <c r="IH501" s="20"/>
      <c r="II501" s="20"/>
      <c r="IJ501" s="20"/>
      <c r="IK501" s="20"/>
      <c r="IL501" s="20"/>
      <c r="IM501" s="20"/>
      <c r="IN501" s="20"/>
      <c r="IO501" s="20"/>
      <c r="IP501" s="20"/>
      <c r="IQ501" s="20"/>
      <c r="IR501" s="20"/>
      <c r="IS501" s="20"/>
      <c r="IT501" s="20"/>
      <c r="IU501" s="20"/>
      <c r="IV501" s="20"/>
      <c r="IW501" s="20"/>
      <c r="IX501" s="20"/>
      <c r="IY501" s="20"/>
      <c r="IZ501" s="20"/>
    </row>
    <row r="502" spans="1:260" s="20" customFormat="1" x14ac:dyDescent="0.2">
      <c r="A502" s="124"/>
      <c r="B502" s="104"/>
      <c r="C502" s="104"/>
      <c r="D502" s="104"/>
      <c r="E502" s="146"/>
      <c r="F502" s="86"/>
      <c r="G502" s="152"/>
      <c r="H502" s="125"/>
      <c r="I502" s="125" t="str">
        <f t="shared" si="21"/>
        <v/>
      </c>
      <c r="J502" s="125" t="str">
        <f t="shared" si="22"/>
        <v/>
      </c>
      <c r="K502" s="213"/>
      <c r="L502" s="125"/>
      <c r="M502" s="125"/>
      <c r="N502" s="125"/>
      <c r="O502" s="148"/>
      <c r="P502" s="148"/>
      <c r="Q502" s="148"/>
      <c r="R502" s="87"/>
      <c r="S502" s="149"/>
      <c r="T502" s="150"/>
      <c r="U502" s="151"/>
      <c r="V502" s="125"/>
      <c r="W502" s="125"/>
      <c r="X502" s="125"/>
      <c r="Y502" s="128"/>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115"/>
      <c r="EW502" s="115"/>
      <c r="EX502" s="115"/>
      <c r="EY502" s="115"/>
      <c r="EZ502" s="115"/>
      <c r="FA502" s="115"/>
      <c r="FB502" s="115"/>
      <c r="FC502" s="115"/>
      <c r="FD502" s="115"/>
      <c r="FE502" s="115"/>
      <c r="FF502" s="115"/>
      <c r="FG502" s="115"/>
      <c r="FH502" s="115"/>
      <c r="FI502" s="115"/>
      <c r="FJ502" s="115"/>
      <c r="FK502" s="115"/>
      <c r="FL502" s="115"/>
      <c r="FM502" s="115"/>
      <c r="FN502" s="115"/>
      <c r="FO502" s="115"/>
      <c r="FP502" s="115"/>
      <c r="FQ502" s="115"/>
      <c r="FR502" s="115"/>
      <c r="FS502" s="115"/>
      <c r="FT502" s="115"/>
      <c r="FU502" s="115"/>
      <c r="FV502" s="115"/>
      <c r="FW502" s="115"/>
      <c r="FX502" s="115"/>
      <c r="FY502" s="115"/>
      <c r="FZ502" s="115"/>
      <c r="GA502" s="115"/>
      <c r="GB502" s="115"/>
      <c r="GC502" s="115"/>
      <c r="GD502" s="115"/>
      <c r="GE502" s="115"/>
      <c r="GF502" s="115"/>
      <c r="GG502" s="115"/>
      <c r="GH502" s="115"/>
      <c r="GI502" s="115"/>
      <c r="GJ502" s="115"/>
      <c r="GK502" s="115"/>
      <c r="GL502" s="115"/>
      <c r="GM502" s="115"/>
      <c r="GN502" s="115"/>
      <c r="GO502" s="115"/>
      <c r="GP502" s="115"/>
      <c r="GQ502" s="115"/>
      <c r="GR502" s="115"/>
      <c r="GS502" s="115"/>
      <c r="GT502" s="115"/>
      <c r="GU502" s="115"/>
      <c r="GV502" s="115"/>
      <c r="GW502" s="115"/>
      <c r="GX502" s="115"/>
      <c r="GY502" s="115"/>
      <c r="GZ502" s="115"/>
      <c r="HA502" s="115"/>
      <c r="HB502" s="115"/>
      <c r="HC502" s="115"/>
      <c r="HD502" s="115"/>
      <c r="HE502" s="115"/>
      <c r="HF502" s="115"/>
      <c r="HG502" s="115"/>
      <c r="HH502" s="115"/>
      <c r="HI502" s="115"/>
      <c r="HJ502" s="115"/>
      <c r="HK502" s="115"/>
      <c r="HL502" s="115"/>
      <c r="HM502" s="115"/>
      <c r="HN502" s="115"/>
      <c r="HO502" s="115"/>
      <c r="HP502" s="115"/>
      <c r="HQ502" s="115"/>
      <c r="HR502" s="115"/>
      <c r="HS502" s="115"/>
      <c r="HT502" s="115"/>
      <c r="HU502" s="115"/>
      <c r="HV502" s="115"/>
      <c r="HW502" s="115"/>
      <c r="HX502" s="115"/>
      <c r="HY502" s="115"/>
      <c r="HZ502" s="115"/>
      <c r="IA502" s="115"/>
      <c r="IB502" s="115"/>
      <c r="IC502" s="115"/>
      <c r="ID502" s="115"/>
      <c r="IE502" s="115"/>
      <c r="IF502" s="115"/>
      <c r="IG502" s="115"/>
      <c r="IH502" s="115"/>
      <c r="II502" s="115"/>
      <c r="IJ502" s="115"/>
      <c r="IK502" s="115"/>
      <c r="IL502" s="115"/>
      <c r="IM502" s="115"/>
      <c r="IN502" s="115"/>
      <c r="IO502" s="115"/>
      <c r="IP502" s="115"/>
      <c r="IQ502" s="115"/>
      <c r="IR502" s="115"/>
      <c r="IS502" s="115"/>
      <c r="IT502" s="115"/>
      <c r="IU502" s="115"/>
      <c r="IV502" s="115"/>
      <c r="IW502" s="115"/>
      <c r="IX502" s="115"/>
      <c r="IY502" s="115"/>
      <c r="IZ502" s="115"/>
    </row>
    <row r="503" spans="1:260" x14ac:dyDescent="0.2">
      <c r="A503" s="124"/>
      <c r="B503" s="103"/>
      <c r="C503" s="103"/>
      <c r="D503" s="103"/>
      <c r="E503" s="103"/>
      <c r="F503" s="84"/>
      <c r="G503" s="126"/>
      <c r="H503" s="125"/>
      <c r="I503" s="125" t="str">
        <f t="shared" si="21"/>
        <v/>
      </c>
      <c r="J503" s="125" t="str">
        <f t="shared" si="22"/>
        <v/>
      </c>
      <c r="K503" s="213"/>
      <c r="L503" s="125"/>
      <c r="M503" s="125"/>
      <c r="N503" s="125"/>
      <c r="O503" s="87"/>
      <c r="P503" s="87"/>
      <c r="Q503" s="87"/>
      <c r="R503" s="126"/>
      <c r="S503" s="125"/>
      <c r="T503" s="125"/>
      <c r="U503" s="125"/>
      <c r="V503" s="125"/>
      <c r="W503" s="125"/>
      <c r="X503" s="125"/>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BQ503" s="20"/>
      <c r="BR503" s="20"/>
      <c r="BS503" s="20"/>
      <c r="BT503" s="20"/>
      <c r="BU503" s="20"/>
      <c r="BV503" s="20"/>
      <c r="BW503" s="20"/>
      <c r="BX503" s="20"/>
      <c r="BY503" s="20"/>
      <c r="BZ503" s="20"/>
      <c r="CA503" s="20"/>
      <c r="CB503" s="20"/>
      <c r="CC503" s="20"/>
      <c r="CD503" s="20"/>
      <c r="CE503" s="20"/>
      <c r="CF503" s="20"/>
      <c r="CG503" s="20"/>
      <c r="CH503" s="20"/>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c r="EU503" s="20"/>
      <c r="EV503" s="20"/>
      <c r="EW503" s="20"/>
      <c r="EX503" s="20"/>
      <c r="EY503" s="20"/>
      <c r="EZ503" s="20"/>
      <c r="FA503" s="20"/>
      <c r="FB503" s="20"/>
      <c r="FC503" s="20"/>
      <c r="FD503" s="20"/>
      <c r="FE503" s="20"/>
      <c r="FF503" s="20"/>
      <c r="FG503" s="20"/>
      <c r="FH503" s="20"/>
      <c r="FI503" s="20"/>
      <c r="FJ503" s="20"/>
      <c r="FK503" s="20"/>
      <c r="FL503" s="20"/>
      <c r="FM503" s="20"/>
      <c r="FN503" s="20"/>
      <c r="FO503" s="20"/>
      <c r="FP503" s="20"/>
      <c r="FQ503" s="20"/>
      <c r="FR503" s="20"/>
      <c r="FS503" s="20"/>
      <c r="FT503" s="20"/>
      <c r="FU503" s="20"/>
      <c r="FV503" s="20"/>
      <c r="FW503" s="20"/>
      <c r="FX503" s="20"/>
      <c r="FY503" s="20"/>
      <c r="FZ503" s="20"/>
      <c r="GA503" s="20"/>
      <c r="GB503" s="20"/>
      <c r="GC503" s="20"/>
      <c r="GD503" s="20"/>
      <c r="GE503" s="20"/>
      <c r="GF503" s="20"/>
      <c r="GG503" s="20"/>
      <c r="GH503" s="20"/>
      <c r="GI503" s="20"/>
      <c r="GJ503" s="20"/>
      <c r="GK503" s="20"/>
      <c r="GL503" s="20"/>
      <c r="GM503" s="20"/>
      <c r="GN503" s="20"/>
      <c r="GO503" s="20"/>
      <c r="GP503" s="20"/>
      <c r="GQ503" s="20"/>
      <c r="GR503" s="20"/>
      <c r="GS503" s="20"/>
      <c r="GT503" s="20"/>
      <c r="GU503" s="20"/>
      <c r="GV503" s="20"/>
      <c r="GW503" s="20"/>
      <c r="GX503" s="20"/>
      <c r="GY503" s="20"/>
      <c r="GZ503" s="20"/>
      <c r="HA503" s="20"/>
      <c r="HB503" s="20"/>
      <c r="HC503" s="20"/>
      <c r="HD503" s="20"/>
      <c r="HE503" s="20"/>
      <c r="HF503" s="20"/>
      <c r="HG503" s="20"/>
      <c r="HH503" s="20"/>
      <c r="HI503" s="20"/>
      <c r="HJ503" s="20"/>
      <c r="HK503" s="20"/>
      <c r="HL503" s="20"/>
      <c r="HM503" s="20"/>
      <c r="HN503" s="20"/>
      <c r="HO503" s="20"/>
      <c r="HP503" s="20"/>
      <c r="HQ503" s="20"/>
      <c r="HR503" s="20"/>
      <c r="HS503" s="20"/>
      <c r="HT503" s="20"/>
      <c r="HU503" s="20"/>
      <c r="HV503" s="20"/>
      <c r="HW503" s="20"/>
      <c r="HX503" s="20"/>
      <c r="HY503" s="20"/>
      <c r="HZ503" s="20"/>
      <c r="IA503" s="20"/>
      <c r="IB503" s="20"/>
      <c r="IC503" s="20"/>
      <c r="ID503" s="20"/>
      <c r="IE503" s="20"/>
      <c r="IF503" s="20"/>
      <c r="IG503" s="20"/>
      <c r="IH503" s="20"/>
      <c r="II503" s="20"/>
      <c r="IJ503" s="20"/>
      <c r="IK503" s="20"/>
      <c r="IL503" s="20"/>
      <c r="IM503" s="20"/>
      <c r="IN503" s="20"/>
      <c r="IO503" s="20"/>
      <c r="IP503" s="20"/>
      <c r="IQ503" s="20"/>
      <c r="IR503" s="20"/>
      <c r="IS503" s="20"/>
      <c r="IT503" s="20"/>
      <c r="IU503" s="20"/>
      <c r="IV503" s="20"/>
      <c r="IW503" s="20"/>
      <c r="IX503" s="20"/>
      <c r="IY503" s="20"/>
      <c r="IZ503" s="20"/>
    </row>
    <row r="504" spans="1:260" s="20" customFormat="1" x14ac:dyDescent="0.2">
      <c r="A504" s="124"/>
      <c r="B504" s="104"/>
      <c r="C504" s="104"/>
      <c r="D504" s="104"/>
      <c r="E504" s="146"/>
      <c r="F504" s="86"/>
      <c r="G504" s="152"/>
      <c r="H504" s="125"/>
      <c r="I504" s="125" t="str">
        <f t="shared" si="21"/>
        <v/>
      </c>
      <c r="J504" s="125" t="str">
        <f t="shared" si="22"/>
        <v/>
      </c>
      <c r="K504" s="213"/>
      <c r="L504" s="125"/>
      <c r="M504" s="125"/>
      <c r="N504" s="125"/>
      <c r="O504" s="148"/>
      <c r="P504" s="148"/>
      <c r="Q504" s="148"/>
      <c r="R504" s="87"/>
      <c r="S504" s="149"/>
      <c r="T504" s="150"/>
      <c r="U504" s="151"/>
      <c r="V504" s="125"/>
      <c r="W504" s="125"/>
      <c r="X504" s="125"/>
    </row>
    <row r="505" spans="1:260" s="20" customFormat="1" x14ac:dyDescent="0.2">
      <c r="A505" s="124"/>
      <c r="B505" s="104"/>
      <c r="C505" s="104"/>
      <c r="D505" s="104"/>
      <c r="E505" s="146"/>
      <c r="F505" s="86"/>
      <c r="G505" s="152"/>
      <c r="H505" s="125"/>
      <c r="I505" s="125" t="str">
        <f t="shared" si="21"/>
        <v/>
      </c>
      <c r="J505" s="125" t="str">
        <f t="shared" si="22"/>
        <v/>
      </c>
      <c r="K505" s="213"/>
      <c r="L505" s="125"/>
      <c r="M505" s="125"/>
      <c r="N505" s="125"/>
      <c r="O505" s="148"/>
      <c r="P505" s="148"/>
      <c r="Q505" s="148"/>
      <c r="R505" s="87"/>
      <c r="S505" s="149"/>
      <c r="T505" s="150"/>
      <c r="U505" s="151"/>
      <c r="V505" s="125"/>
      <c r="W505" s="125"/>
      <c r="X505" s="125"/>
    </row>
    <row r="506" spans="1:260" s="20" customFormat="1" x14ac:dyDescent="0.2">
      <c r="A506" s="124"/>
      <c r="B506" s="104"/>
      <c r="C506" s="104"/>
      <c r="D506" s="104"/>
      <c r="E506" s="146"/>
      <c r="F506" s="86"/>
      <c r="G506" s="152"/>
      <c r="H506" s="125"/>
      <c r="I506" s="125" t="str">
        <f t="shared" si="21"/>
        <v/>
      </c>
      <c r="J506" s="125" t="str">
        <f t="shared" si="22"/>
        <v/>
      </c>
      <c r="K506" s="213"/>
      <c r="L506" s="125"/>
      <c r="M506" s="125"/>
      <c r="N506" s="125"/>
      <c r="O506" s="148"/>
      <c r="P506" s="148"/>
      <c r="Q506" s="148"/>
      <c r="R506" s="87"/>
      <c r="S506" s="149"/>
      <c r="T506" s="150"/>
      <c r="U506" s="151"/>
      <c r="V506" s="125"/>
      <c r="W506" s="125"/>
      <c r="X506" s="125"/>
    </row>
    <row r="507" spans="1:260" s="20" customFormat="1" x14ac:dyDescent="0.2">
      <c r="A507" s="124"/>
      <c r="B507" s="104"/>
      <c r="C507" s="104"/>
      <c r="D507" s="104"/>
      <c r="E507" s="146"/>
      <c r="F507" s="86"/>
      <c r="G507" s="152"/>
      <c r="H507" s="125"/>
      <c r="I507" s="125" t="str">
        <f t="shared" si="21"/>
        <v/>
      </c>
      <c r="J507" s="125" t="str">
        <f t="shared" si="22"/>
        <v/>
      </c>
      <c r="K507" s="213"/>
      <c r="L507" s="125"/>
      <c r="M507" s="125"/>
      <c r="N507" s="125"/>
      <c r="O507" s="148"/>
      <c r="P507" s="148"/>
      <c r="Q507" s="148"/>
      <c r="R507" s="87"/>
      <c r="S507" s="149"/>
      <c r="T507" s="150"/>
      <c r="U507" s="151"/>
      <c r="V507" s="125"/>
      <c r="W507" s="125"/>
      <c r="X507" s="125"/>
    </row>
    <row r="508" spans="1:260" s="20" customFormat="1" x14ac:dyDescent="0.2">
      <c r="A508" s="124"/>
      <c r="B508" s="104"/>
      <c r="C508" s="104"/>
      <c r="D508" s="104"/>
      <c r="E508" s="146"/>
      <c r="F508" s="86"/>
      <c r="G508" s="152"/>
      <c r="H508" s="125"/>
      <c r="I508" s="125" t="str">
        <f t="shared" si="21"/>
        <v/>
      </c>
      <c r="J508" s="125" t="str">
        <f t="shared" si="22"/>
        <v/>
      </c>
      <c r="K508" s="213"/>
      <c r="L508" s="125"/>
      <c r="M508" s="125"/>
      <c r="N508" s="125"/>
      <c r="O508" s="148"/>
      <c r="P508" s="148"/>
      <c r="Q508" s="148"/>
      <c r="R508" s="87"/>
      <c r="S508" s="149"/>
      <c r="T508" s="150"/>
      <c r="U508" s="151"/>
      <c r="V508" s="125"/>
      <c r="W508" s="125"/>
      <c r="X508" s="125"/>
    </row>
    <row r="509" spans="1:260" s="20" customFormat="1" x14ac:dyDescent="0.2">
      <c r="A509" s="124"/>
      <c r="B509" s="103"/>
      <c r="C509" s="103"/>
      <c r="D509" s="103"/>
      <c r="E509" s="103"/>
      <c r="F509" s="84"/>
      <c r="G509" s="126"/>
      <c r="H509" s="125"/>
      <c r="I509" s="125" t="str">
        <f t="shared" si="21"/>
        <v/>
      </c>
      <c r="J509" s="125" t="str">
        <f t="shared" si="22"/>
        <v/>
      </c>
      <c r="K509" s="213"/>
      <c r="L509" s="125"/>
      <c r="M509" s="125"/>
      <c r="N509" s="125"/>
      <c r="O509" s="87"/>
      <c r="P509" s="87"/>
      <c r="Q509" s="87"/>
      <c r="R509" s="126"/>
      <c r="S509" s="125"/>
      <c r="T509" s="125"/>
      <c r="U509" s="125"/>
      <c r="V509" s="125"/>
      <c r="W509" s="125"/>
      <c r="X509" s="125"/>
    </row>
    <row r="510" spans="1:260" s="20" customFormat="1" x14ac:dyDescent="0.2">
      <c r="A510" s="124"/>
      <c r="B510" s="104"/>
      <c r="C510" s="104"/>
      <c r="D510" s="104"/>
      <c r="E510" s="146"/>
      <c r="F510" s="86"/>
      <c r="G510" s="152"/>
      <c r="H510" s="125"/>
      <c r="I510" s="125" t="str">
        <f t="shared" si="21"/>
        <v/>
      </c>
      <c r="J510" s="125" t="str">
        <f t="shared" si="22"/>
        <v/>
      </c>
      <c r="K510" s="213"/>
      <c r="L510" s="125"/>
      <c r="M510" s="125"/>
      <c r="N510" s="125"/>
      <c r="O510" s="148"/>
      <c r="P510" s="148"/>
      <c r="Q510" s="148"/>
      <c r="R510" s="87"/>
      <c r="S510" s="149"/>
      <c r="T510" s="150"/>
      <c r="U510" s="151"/>
      <c r="V510" s="125"/>
      <c r="W510" s="125"/>
      <c r="X510" s="125"/>
    </row>
    <row r="511" spans="1:260" s="20" customFormat="1" x14ac:dyDescent="0.2">
      <c r="A511" s="124"/>
      <c r="B511" s="103"/>
      <c r="C511" s="103"/>
      <c r="D511" s="103"/>
      <c r="E511" s="103"/>
      <c r="F511" s="84"/>
      <c r="G511" s="126"/>
      <c r="H511" s="125"/>
      <c r="I511" s="125" t="str">
        <f t="shared" si="21"/>
        <v/>
      </c>
      <c r="J511" s="125" t="str">
        <f t="shared" si="22"/>
        <v/>
      </c>
      <c r="K511" s="213"/>
      <c r="L511" s="125"/>
      <c r="M511" s="125"/>
      <c r="N511" s="125"/>
      <c r="O511" s="87"/>
      <c r="P511" s="87"/>
      <c r="Q511" s="87"/>
      <c r="R511" s="126"/>
      <c r="S511" s="125"/>
      <c r="T511" s="125"/>
      <c r="U511" s="125"/>
      <c r="V511" s="125"/>
      <c r="W511" s="125"/>
      <c r="X511" s="125"/>
    </row>
    <row r="512" spans="1:260" s="20" customFormat="1" x14ac:dyDescent="0.2">
      <c r="A512" s="124"/>
      <c r="B512" s="104"/>
      <c r="C512" s="104"/>
      <c r="D512" s="104"/>
      <c r="E512" s="146"/>
      <c r="F512" s="86"/>
      <c r="G512" s="152"/>
      <c r="H512" s="125"/>
      <c r="I512" s="125" t="str">
        <f t="shared" si="21"/>
        <v/>
      </c>
      <c r="J512" s="125" t="str">
        <f t="shared" si="22"/>
        <v/>
      </c>
      <c r="K512" s="213"/>
      <c r="L512" s="125"/>
      <c r="M512" s="125"/>
      <c r="N512" s="125"/>
      <c r="O512" s="148"/>
      <c r="P512" s="148"/>
      <c r="Q512" s="148"/>
      <c r="R512" s="87"/>
      <c r="S512" s="149"/>
      <c r="T512" s="150"/>
      <c r="U512" s="151"/>
      <c r="V512" s="125"/>
      <c r="W512" s="125"/>
      <c r="X512" s="125"/>
    </row>
    <row r="513" spans="1:260" s="20" customFormat="1" x14ac:dyDescent="0.2">
      <c r="A513" s="124"/>
      <c r="B513" s="104"/>
      <c r="C513" s="104"/>
      <c r="D513" s="104"/>
      <c r="E513" s="146"/>
      <c r="F513" s="86"/>
      <c r="G513" s="152"/>
      <c r="H513" s="125"/>
      <c r="I513" s="125" t="str">
        <f t="shared" si="21"/>
        <v/>
      </c>
      <c r="J513" s="125" t="str">
        <f t="shared" si="22"/>
        <v/>
      </c>
      <c r="K513" s="213"/>
      <c r="L513" s="125"/>
      <c r="M513" s="125"/>
      <c r="N513" s="125"/>
      <c r="O513" s="148"/>
      <c r="P513" s="148"/>
      <c r="Q513" s="148"/>
      <c r="R513" s="87"/>
      <c r="S513" s="149"/>
      <c r="T513" s="150"/>
      <c r="U513" s="151"/>
      <c r="V513" s="125"/>
      <c r="W513" s="125"/>
      <c r="X513" s="125"/>
      <c r="Y513" s="128"/>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c r="DK513" s="115"/>
      <c r="DL513" s="115"/>
      <c r="DM513" s="115"/>
      <c r="DN513" s="115"/>
      <c r="DO513" s="115"/>
      <c r="DP513" s="115"/>
      <c r="DQ513" s="115"/>
      <c r="DR513" s="115"/>
      <c r="DS513" s="115"/>
      <c r="DT513" s="115"/>
      <c r="DU513" s="115"/>
      <c r="DV513" s="115"/>
      <c r="DW513" s="115"/>
      <c r="DX513" s="115"/>
      <c r="DY513" s="115"/>
      <c r="DZ513" s="115"/>
      <c r="EA513" s="115"/>
      <c r="EB513" s="115"/>
      <c r="EC513" s="115"/>
      <c r="ED513" s="115"/>
      <c r="EE513" s="115"/>
      <c r="EF513" s="115"/>
      <c r="EG513" s="115"/>
      <c r="EH513" s="115"/>
      <c r="EI513" s="115"/>
      <c r="EJ513" s="115"/>
      <c r="EK513" s="115"/>
      <c r="EL513" s="115"/>
      <c r="EM513" s="115"/>
      <c r="EN513" s="115"/>
      <c r="EO513" s="115"/>
      <c r="EP513" s="115"/>
      <c r="EQ513" s="115"/>
      <c r="ER513" s="115"/>
      <c r="ES513" s="115"/>
      <c r="ET513" s="115"/>
      <c r="EU513" s="115"/>
      <c r="EV513" s="115"/>
      <c r="EW513" s="115"/>
      <c r="EX513" s="115"/>
      <c r="EY513" s="115"/>
      <c r="EZ513" s="115"/>
      <c r="FA513" s="115"/>
      <c r="FB513" s="115"/>
      <c r="FC513" s="115"/>
      <c r="FD513" s="115"/>
      <c r="FE513" s="115"/>
      <c r="FF513" s="115"/>
      <c r="FG513" s="115"/>
      <c r="FH513" s="115"/>
      <c r="FI513" s="115"/>
      <c r="FJ513" s="115"/>
      <c r="FK513" s="115"/>
      <c r="FL513" s="115"/>
      <c r="FM513" s="115"/>
      <c r="FN513" s="115"/>
      <c r="FO513" s="115"/>
      <c r="FP513" s="115"/>
      <c r="FQ513" s="115"/>
      <c r="FR513" s="115"/>
      <c r="FS513" s="115"/>
      <c r="FT513" s="115"/>
      <c r="FU513" s="115"/>
      <c r="FV513" s="115"/>
      <c r="FW513" s="115"/>
      <c r="FX513" s="115"/>
      <c r="FY513" s="115"/>
      <c r="FZ513" s="115"/>
      <c r="GA513" s="115"/>
      <c r="GB513" s="115"/>
      <c r="GC513" s="115"/>
      <c r="GD513" s="115"/>
      <c r="GE513" s="115"/>
      <c r="GF513" s="115"/>
      <c r="GG513" s="115"/>
      <c r="GH513" s="115"/>
      <c r="GI513" s="115"/>
      <c r="GJ513" s="115"/>
      <c r="GK513" s="115"/>
      <c r="GL513" s="115"/>
      <c r="GM513" s="115"/>
      <c r="GN513" s="115"/>
      <c r="GO513" s="115"/>
      <c r="GP513" s="115"/>
      <c r="GQ513" s="115"/>
      <c r="GR513" s="115"/>
      <c r="GS513" s="115"/>
      <c r="GT513" s="115"/>
      <c r="GU513" s="115"/>
      <c r="GV513" s="115"/>
      <c r="GW513" s="115"/>
      <c r="GX513" s="115"/>
      <c r="GY513" s="115"/>
      <c r="GZ513" s="115"/>
      <c r="HA513" s="115"/>
      <c r="HB513" s="115"/>
      <c r="HC513" s="115"/>
      <c r="HD513" s="115"/>
      <c r="HE513" s="115"/>
      <c r="HF513" s="115"/>
      <c r="HG513" s="115"/>
      <c r="HH513" s="115"/>
      <c r="HI513" s="115"/>
      <c r="HJ513" s="115"/>
      <c r="HK513" s="115"/>
      <c r="HL513" s="115"/>
      <c r="HM513" s="115"/>
      <c r="HN513" s="115"/>
      <c r="HO513" s="115"/>
      <c r="HP513" s="115"/>
      <c r="HQ513" s="115"/>
      <c r="HR513" s="115"/>
      <c r="HS513" s="115"/>
      <c r="HT513" s="115"/>
      <c r="HU513" s="115"/>
      <c r="HV513" s="115"/>
      <c r="HW513" s="115"/>
      <c r="HX513" s="115"/>
      <c r="HY513" s="115"/>
      <c r="HZ513" s="115"/>
      <c r="IA513" s="115"/>
      <c r="IB513" s="115"/>
      <c r="IC513" s="115"/>
      <c r="ID513" s="115"/>
      <c r="IE513" s="115"/>
      <c r="IF513" s="115"/>
      <c r="IG513" s="115"/>
      <c r="IH513" s="115"/>
      <c r="II513" s="115"/>
      <c r="IJ513" s="115"/>
      <c r="IK513" s="115"/>
      <c r="IL513" s="115"/>
      <c r="IM513" s="115"/>
      <c r="IN513" s="115"/>
      <c r="IO513" s="115"/>
      <c r="IP513" s="115"/>
      <c r="IQ513" s="115"/>
      <c r="IR513" s="115"/>
      <c r="IS513" s="115"/>
      <c r="IT513" s="115"/>
      <c r="IU513" s="115"/>
      <c r="IV513" s="115"/>
      <c r="IW513" s="115"/>
      <c r="IX513" s="115"/>
      <c r="IY513" s="115"/>
      <c r="IZ513" s="115"/>
    </row>
    <row r="514" spans="1:260" x14ac:dyDescent="0.2">
      <c r="A514" s="124"/>
      <c r="B514" s="104"/>
      <c r="C514" s="104"/>
      <c r="D514" s="104"/>
      <c r="E514" s="146"/>
      <c r="F514" s="86"/>
      <c r="G514" s="152"/>
      <c r="H514" s="125"/>
      <c r="I514" s="125" t="str">
        <f t="shared" si="21"/>
        <v/>
      </c>
      <c r="J514" s="125" t="str">
        <f t="shared" si="22"/>
        <v/>
      </c>
      <c r="K514" s="213"/>
      <c r="L514" s="125"/>
      <c r="M514" s="125"/>
      <c r="N514" s="125"/>
      <c r="O514" s="148"/>
      <c r="P514" s="148"/>
      <c r="Q514" s="148"/>
      <c r="R514" s="87"/>
      <c r="S514" s="149"/>
      <c r="T514" s="150"/>
      <c r="U514" s="151"/>
      <c r="V514" s="125"/>
      <c r="W514" s="125"/>
      <c r="X514" s="125"/>
    </row>
    <row r="515" spans="1:260" x14ac:dyDescent="0.2">
      <c r="A515" s="124"/>
      <c r="B515" s="104"/>
      <c r="C515" s="104"/>
      <c r="D515" s="104"/>
      <c r="E515" s="146"/>
      <c r="F515" s="86"/>
      <c r="G515" s="152"/>
      <c r="H515" s="125"/>
      <c r="I515" s="125" t="str">
        <f t="shared" ref="I515:I578" si="23">LEFT($H515,2)</f>
        <v/>
      </c>
      <c r="J515" s="125" t="str">
        <f t="shared" ref="J515:J578" si="24">RIGHT($H515,2)</f>
        <v/>
      </c>
      <c r="K515" s="213"/>
      <c r="L515" s="125"/>
      <c r="M515" s="125"/>
      <c r="N515" s="125"/>
      <c r="O515" s="148"/>
      <c r="P515" s="148"/>
      <c r="Q515" s="148"/>
      <c r="R515" s="87"/>
      <c r="S515" s="149"/>
      <c r="T515" s="150"/>
      <c r="U515" s="151"/>
      <c r="V515" s="125"/>
      <c r="W515" s="125"/>
      <c r="X515" s="125"/>
    </row>
    <row r="516" spans="1:260" x14ac:dyDescent="0.2">
      <c r="A516" s="124"/>
      <c r="B516" s="104"/>
      <c r="C516" s="104"/>
      <c r="D516" s="104"/>
      <c r="E516" s="146"/>
      <c r="F516" s="86"/>
      <c r="G516" s="152"/>
      <c r="H516" s="125"/>
      <c r="I516" s="125" t="str">
        <f t="shared" si="23"/>
        <v/>
      </c>
      <c r="J516" s="125" t="str">
        <f t="shared" si="24"/>
        <v/>
      </c>
      <c r="K516" s="213"/>
      <c r="L516" s="125"/>
      <c r="M516" s="125"/>
      <c r="N516" s="125"/>
      <c r="O516" s="148"/>
      <c r="P516" s="148"/>
      <c r="Q516" s="148"/>
      <c r="R516" s="87"/>
      <c r="S516" s="149"/>
      <c r="T516" s="150"/>
      <c r="U516" s="151"/>
      <c r="V516" s="125"/>
      <c r="W516" s="125"/>
      <c r="X516" s="125"/>
    </row>
    <row r="517" spans="1:260" x14ac:dyDescent="0.2">
      <c r="A517" s="124"/>
      <c r="B517" s="103"/>
      <c r="C517" s="103"/>
      <c r="D517" s="103"/>
      <c r="E517" s="103"/>
      <c r="F517" s="84"/>
      <c r="G517" s="126"/>
      <c r="H517" s="125"/>
      <c r="I517" s="125" t="str">
        <f t="shared" si="23"/>
        <v/>
      </c>
      <c r="J517" s="125" t="str">
        <f t="shared" si="24"/>
        <v/>
      </c>
      <c r="K517" s="213"/>
      <c r="L517" s="125"/>
      <c r="M517" s="125"/>
      <c r="N517" s="125"/>
      <c r="O517" s="87"/>
      <c r="P517" s="87"/>
      <c r="Q517" s="87"/>
      <c r="R517" s="126"/>
      <c r="S517" s="125"/>
      <c r="T517" s="125"/>
      <c r="U517" s="125"/>
      <c r="V517" s="125"/>
      <c r="W517" s="125"/>
      <c r="X517" s="125"/>
    </row>
    <row r="518" spans="1:260" x14ac:dyDescent="0.2">
      <c r="A518" s="124"/>
      <c r="B518" s="103"/>
      <c r="C518" s="103"/>
      <c r="D518" s="103"/>
      <c r="E518" s="103"/>
      <c r="F518" s="84"/>
      <c r="G518" s="126"/>
      <c r="H518" s="125"/>
      <c r="I518" s="125" t="str">
        <f t="shared" si="23"/>
        <v/>
      </c>
      <c r="J518" s="125" t="str">
        <f t="shared" si="24"/>
        <v/>
      </c>
      <c r="K518" s="213"/>
      <c r="L518" s="125"/>
      <c r="M518" s="125"/>
      <c r="N518" s="125"/>
      <c r="O518" s="87"/>
      <c r="P518" s="87"/>
      <c r="Q518" s="87"/>
      <c r="R518" s="126"/>
      <c r="S518" s="125"/>
      <c r="T518" s="125"/>
      <c r="U518" s="125"/>
      <c r="V518" s="125"/>
      <c r="W518" s="125"/>
      <c r="X518" s="125"/>
    </row>
    <row r="519" spans="1:260" x14ac:dyDescent="0.2">
      <c r="A519" s="124"/>
      <c r="B519" s="104"/>
      <c r="C519" s="104"/>
      <c r="D519" s="104"/>
      <c r="E519" s="146"/>
      <c r="F519" s="86"/>
      <c r="G519" s="147"/>
      <c r="H519" s="125"/>
      <c r="I519" s="125" t="str">
        <f t="shared" si="23"/>
        <v/>
      </c>
      <c r="J519" s="125" t="str">
        <f t="shared" si="24"/>
        <v/>
      </c>
      <c r="K519" s="213"/>
      <c r="L519" s="125"/>
      <c r="M519" s="125"/>
      <c r="N519" s="125"/>
      <c r="O519" s="87"/>
      <c r="P519" s="87"/>
      <c r="Q519" s="126"/>
      <c r="R519" s="130"/>
      <c r="S519" s="131"/>
      <c r="T519" s="125"/>
      <c r="U519" s="151"/>
      <c r="V519" s="125"/>
      <c r="W519" s="125"/>
      <c r="X519" s="125"/>
    </row>
    <row r="520" spans="1:260" x14ac:dyDescent="0.2">
      <c r="A520" s="124"/>
      <c r="B520" s="104"/>
      <c r="C520" s="104"/>
      <c r="D520" s="104"/>
      <c r="E520" s="146"/>
      <c r="F520" s="86"/>
      <c r="G520" s="147"/>
      <c r="H520" s="125"/>
      <c r="I520" s="125" t="str">
        <f t="shared" si="23"/>
        <v/>
      </c>
      <c r="J520" s="125" t="str">
        <f t="shared" si="24"/>
        <v/>
      </c>
      <c r="K520" s="213"/>
      <c r="L520" s="125"/>
      <c r="M520" s="125"/>
      <c r="N520" s="125"/>
      <c r="O520" s="87"/>
      <c r="P520" s="87"/>
      <c r="Q520" s="126"/>
      <c r="R520" s="130"/>
      <c r="S520" s="131"/>
      <c r="T520" s="125"/>
      <c r="U520" s="151"/>
      <c r="V520" s="125"/>
      <c r="W520" s="125"/>
      <c r="X520" s="125"/>
    </row>
    <row r="521" spans="1:260" x14ac:dyDescent="0.2">
      <c r="A521" s="124"/>
      <c r="B521" s="104"/>
      <c r="C521" s="104"/>
      <c r="D521" s="104"/>
      <c r="E521" s="146"/>
      <c r="F521" s="86"/>
      <c r="G521" s="147"/>
      <c r="H521" s="125"/>
      <c r="I521" s="125" t="str">
        <f t="shared" si="23"/>
        <v/>
      </c>
      <c r="J521" s="125" t="str">
        <f t="shared" si="24"/>
        <v/>
      </c>
      <c r="K521" s="213"/>
      <c r="L521" s="125"/>
      <c r="M521" s="125"/>
      <c r="N521" s="125"/>
      <c r="O521" s="148"/>
      <c r="P521" s="148"/>
      <c r="Q521" s="148"/>
      <c r="R521" s="87"/>
      <c r="S521" s="149"/>
      <c r="T521" s="150"/>
      <c r="U521" s="151"/>
      <c r="V521" s="125"/>
      <c r="W521" s="125"/>
      <c r="X521" s="125"/>
    </row>
    <row r="522" spans="1:260" x14ac:dyDescent="0.2">
      <c r="A522" s="124"/>
      <c r="B522" s="104"/>
      <c r="C522" s="104"/>
      <c r="D522" s="104"/>
      <c r="E522" s="146"/>
      <c r="F522" s="86"/>
      <c r="G522" s="147"/>
      <c r="H522" s="125"/>
      <c r="I522" s="125" t="str">
        <f t="shared" si="23"/>
        <v/>
      </c>
      <c r="J522" s="125" t="str">
        <f t="shared" si="24"/>
        <v/>
      </c>
      <c r="K522" s="213"/>
      <c r="L522" s="125"/>
      <c r="M522" s="125"/>
      <c r="N522" s="125"/>
      <c r="O522" s="148"/>
      <c r="P522" s="148"/>
      <c r="Q522" s="148"/>
      <c r="R522" s="87"/>
      <c r="S522" s="149"/>
      <c r="T522" s="150"/>
      <c r="U522" s="151"/>
      <c r="V522" s="125"/>
      <c r="W522" s="125"/>
      <c r="X522" s="125"/>
    </row>
    <row r="523" spans="1:260" x14ac:dyDescent="0.2">
      <c r="A523" s="124"/>
      <c r="B523" s="104"/>
      <c r="C523" s="104"/>
      <c r="D523" s="104"/>
      <c r="E523" s="146"/>
      <c r="F523" s="86"/>
      <c r="G523" s="147"/>
      <c r="H523" s="125"/>
      <c r="I523" s="125" t="str">
        <f t="shared" si="23"/>
        <v/>
      </c>
      <c r="J523" s="125" t="str">
        <f t="shared" si="24"/>
        <v/>
      </c>
      <c r="K523" s="213"/>
      <c r="L523" s="125"/>
      <c r="M523" s="125"/>
      <c r="N523" s="125"/>
      <c r="O523" s="148"/>
      <c r="P523" s="148"/>
      <c r="Q523" s="148"/>
      <c r="R523" s="87"/>
      <c r="S523" s="149"/>
      <c r="T523" s="150"/>
      <c r="U523" s="151"/>
      <c r="V523" s="125"/>
      <c r="W523" s="125"/>
      <c r="X523" s="125"/>
    </row>
    <row r="524" spans="1:260" x14ac:dyDescent="0.2">
      <c r="A524" s="124"/>
      <c r="B524" s="104"/>
      <c r="C524" s="104"/>
      <c r="D524" s="104"/>
      <c r="E524" s="146"/>
      <c r="F524" s="86"/>
      <c r="G524" s="147"/>
      <c r="H524" s="125"/>
      <c r="I524" s="125" t="str">
        <f t="shared" si="23"/>
        <v/>
      </c>
      <c r="J524" s="125" t="str">
        <f t="shared" si="24"/>
        <v/>
      </c>
      <c r="K524" s="213"/>
      <c r="L524" s="125"/>
      <c r="M524" s="125"/>
      <c r="N524" s="125"/>
      <c r="O524" s="148"/>
      <c r="P524" s="148"/>
      <c r="Q524" s="148"/>
      <c r="R524" s="87"/>
      <c r="S524" s="149"/>
      <c r="T524" s="150"/>
      <c r="U524" s="151"/>
      <c r="V524" s="125"/>
      <c r="W524" s="125"/>
      <c r="X524" s="125"/>
    </row>
    <row r="525" spans="1:260" x14ac:dyDescent="0.2">
      <c r="A525" s="124"/>
      <c r="B525" s="104"/>
      <c r="C525" s="104"/>
      <c r="D525" s="104"/>
      <c r="E525" s="146"/>
      <c r="F525" s="86"/>
      <c r="G525" s="147"/>
      <c r="H525" s="125"/>
      <c r="I525" s="125" t="str">
        <f t="shared" si="23"/>
        <v/>
      </c>
      <c r="J525" s="125" t="str">
        <f t="shared" si="24"/>
        <v/>
      </c>
      <c r="K525" s="213"/>
      <c r="L525" s="125"/>
      <c r="M525" s="125"/>
      <c r="N525" s="125"/>
      <c r="O525" s="148"/>
      <c r="P525" s="148"/>
      <c r="Q525" s="148"/>
      <c r="R525" s="87"/>
      <c r="S525" s="149"/>
      <c r="T525" s="150"/>
      <c r="U525" s="151"/>
      <c r="V525" s="125"/>
      <c r="W525" s="125"/>
      <c r="X525" s="125"/>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c r="BM525" s="20"/>
      <c r="BN525" s="20"/>
      <c r="BO525" s="20"/>
      <c r="BP525" s="20"/>
      <c r="BQ525" s="20"/>
      <c r="BR525" s="20"/>
      <c r="BS525" s="20"/>
      <c r="BT525" s="20"/>
      <c r="BU525" s="20"/>
      <c r="BV525" s="20"/>
      <c r="BW525" s="20"/>
      <c r="BX525" s="20"/>
      <c r="BY525" s="20"/>
      <c r="BZ525" s="20"/>
      <c r="CA525" s="20"/>
      <c r="CB525" s="20"/>
      <c r="CC525" s="20"/>
      <c r="CD525" s="20"/>
      <c r="CE525" s="20"/>
      <c r="CF525" s="20"/>
      <c r="CG525" s="20"/>
      <c r="CH525" s="20"/>
      <c r="CI525" s="20"/>
      <c r="CJ525" s="20"/>
      <c r="CK525" s="20"/>
      <c r="CL525" s="20"/>
      <c r="CM525" s="20"/>
      <c r="CN525" s="20"/>
      <c r="CO525" s="20"/>
      <c r="CP525" s="20"/>
      <c r="CQ525" s="20"/>
      <c r="CR525" s="20"/>
      <c r="CS525" s="20"/>
      <c r="CT525" s="20"/>
      <c r="CU525" s="20"/>
      <c r="CV525" s="20"/>
      <c r="CW525" s="20"/>
      <c r="CX525" s="20"/>
      <c r="CY525" s="20"/>
      <c r="CZ525" s="20"/>
      <c r="DA525" s="20"/>
      <c r="DB525" s="20"/>
      <c r="DC525" s="20"/>
      <c r="DD525" s="20"/>
      <c r="DE525" s="20"/>
      <c r="DF525" s="20"/>
      <c r="DG525" s="20"/>
      <c r="DH525" s="20"/>
      <c r="DI525" s="20"/>
      <c r="DJ525" s="20"/>
      <c r="DK525" s="20"/>
      <c r="DL525" s="20"/>
      <c r="DM525" s="20"/>
      <c r="DN525" s="20"/>
      <c r="DO525" s="20"/>
      <c r="DP525" s="20"/>
      <c r="DQ525" s="20"/>
      <c r="DR525" s="20"/>
      <c r="DS525" s="20"/>
      <c r="DT525" s="20"/>
      <c r="DU525" s="20"/>
      <c r="DV525" s="20"/>
      <c r="DW525" s="20"/>
      <c r="DX525" s="20"/>
      <c r="DY525" s="20"/>
      <c r="DZ525" s="20"/>
      <c r="EA525" s="20"/>
      <c r="EB525" s="20"/>
      <c r="EC525" s="20"/>
      <c r="ED525" s="20"/>
      <c r="EE525" s="20"/>
      <c r="EF525" s="20"/>
      <c r="EG525" s="20"/>
      <c r="EH525" s="20"/>
      <c r="EI525" s="20"/>
      <c r="EJ525" s="20"/>
      <c r="EK525" s="20"/>
      <c r="EL525" s="20"/>
      <c r="EM525" s="20"/>
      <c r="EN525" s="20"/>
      <c r="EO525" s="20"/>
      <c r="EP525" s="20"/>
      <c r="EQ525" s="20"/>
      <c r="ER525" s="20"/>
      <c r="ES525" s="20"/>
      <c r="ET525" s="20"/>
      <c r="EU525" s="20"/>
      <c r="EV525" s="20"/>
      <c r="EW525" s="20"/>
      <c r="EX525" s="20"/>
      <c r="EY525" s="20"/>
      <c r="EZ525" s="20"/>
      <c r="FA525" s="20"/>
      <c r="FB525" s="20"/>
      <c r="FC525" s="20"/>
      <c r="FD525" s="20"/>
      <c r="FE525" s="20"/>
      <c r="FF525" s="20"/>
      <c r="FG525" s="20"/>
      <c r="FH525" s="20"/>
      <c r="FI525" s="20"/>
      <c r="FJ525" s="20"/>
      <c r="FK525" s="20"/>
      <c r="FL525" s="20"/>
      <c r="FM525" s="20"/>
      <c r="FN525" s="20"/>
      <c r="FO525" s="20"/>
      <c r="FP525" s="20"/>
      <c r="FQ525" s="20"/>
      <c r="FR525" s="20"/>
      <c r="FS525" s="20"/>
      <c r="FT525" s="20"/>
      <c r="FU525" s="20"/>
      <c r="FV525" s="20"/>
      <c r="FW525" s="20"/>
      <c r="FX525" s="20"/>
      <c r="FY525" s="20"/>
      <c r="FZ525" s="20"/>
      <c r="GA525" s="20"/>
      <c r="GB525" s="20"/>
      <c r="GC525" s="20"/>
      <c r="GD525" s="20"/>
      <c r="GE525" s="20"/>
      <c r="GF525" s="20"/>
      <c r="GG525" s="20"/>
      <c r="GH525" s="20"/>
      <c r="GI525" s="20"/>
      <c r="GJ525" s="20"/>
      <c r="GK525" s="20"/>
      <c r="GL525" s="20"/>
      <c r="GM525" s="20"/>
      <c r="GN525" s="20"/>
      <c r="GO525" s="20"/>
      <c r="GP525" s="20"/>
      <c r="GQ525" s="20"/>
      <c r="GR525" s="20"/>
      <c r="GS525" s="20"/>
      <c r="GT525" s="20"/>
      <c r="GU525" s="20"/>
      <c r="GV525" s="20"/>
      <c r="GW525" s="20"/>
      <c r="GX525" s="20"/>
      <c r="GY525" s="20"/>
      <c r="GZ525" s="20"/>
      <c r="HA525" s="20"/>
      <c r="HB525" s="20"/>
      <c r="HC525" s="20"/>
      <c r="HD525" s="20"/>
      <c r="HE525" s="20"/>
      <c r="HF525" s="20"/>
      <c r="HG525" s="20"/>
      <c r="HH525" s="20"/>
      <c r="HI525" s="20"/>
      <c r="HJ525" s="20"/>
      <c r="HK525" s="20"/>
      <c r="HL525" s="20"/>
      <c r="HM525" s="20"/>
      <c r="HN525" s="20"/>
      <c r="HO525" s="20"/>
      <c r="HP525" s="20"/>
      <c r="HQ525" s="20"/>
      <c r="HR525" s="20"/>
      <c r="HS525" s="20"/>
      <c r="HT525" s="20"/>
      <c r="HU525" s="20"/>
      <c r="HV525" s="20"/>
      <c r="HW525" s="20"/>
      <c r="HX525" s="20"/>
      <c r="HY525" s="20"/>
      <c r="HZ525" s="20"/>
      <c r="IA525" s="20"/>
      <c r="IB525" s="20"/>
      <c r="IC525" s="20"/>
      <c r="ID525" s="20"/>
      <c r="IE525" s="20"/>
      <c r="IF525" s="20"/>
      <c r="IG525" s="20"/>
      <c r="IH525" s="20"/>
      <c r="II525" s="20"/>
      <c r="IJ525" s="20"/>
      <c r="IK525" s="20"/>
      <c r="IL525" s="20"/>
      <c r="IM525" s="20"/>
      <c r="IN525" s="20"/>
      <c r="IO525" s="20"/>
      <c r="IP525" s="20"/>
      <c r="IQ525" s="20"/>
      <c r="IR525" s="20"/>
      <c r="IS525" s="20"/>
      <c r="IT525" s="20"/>
      <c r="IU525" s="20"/>
      <c r="IV525" s="20"/>
      <c r="IW525" s="20"/>
      <c r="IX525" s="20"/>
      <c r="IY525" s="20"/>
      <c r="IZ525" s="20"/>
    </row>
    <row r="526" spans="1:260" s="20" customFormat="1" x14ac:dyDescent="0.2">
      <c r="A526" s="124"/>
      <c r="B526" s="103"/>
      <c r="C526" s="103"/>
      <c r="D526" s="103"/>
      <c r="E526" s="103"/>
      <c r="F526" s="84"/>
      <c r="G526" s="85"/>
      <c r="H526" s="125"/>
      <c r="I526" s="125" t="str">
        <f t="shared" si="23"/>
        <v/>
      </c>
      <c r="J526" s="125" t="str">
        <f t="shared" si="24"/>
        <v/>
      </c>
      <c r="K526" s="213"/>
      <c r="L526" s="125"/>
      <c r="M526" s="125"/>
      <c r="N526" s="125"/>
      <c r="O526" s="87"/>
      <c r="P526" s="87"/>
      <c r="Q526" s="87"/>
      <c r="R526" s="126"/>
      <c r="S526" s="125"/>
      <c r="T526" s="125"/>
      <c r="U526" s="125"/>
      <c r="V526" s="125"/>
      <c r="W526" s="125"/>
      <c r="X526" s="125"/>
    </row>
    <row r="527" spans="1:260" s="20" customFormat="1" x14ac:dyDescent="0.2">
      <c r="A527" s="124"/>
      <c r="B527" s="103"/>
      <c r="C527" s="103"/>
      <c r="D527" s="103"/>
      <c r="E527" s="103"/>
      <c r="F527" s="84"/>
      <c r="G527" s="85"/>
      <c r="H527" s="125"/>
      <c r="I527" s="125" t="str">
        <f t="shared" si="23"/>
        <v/>
      </c>
      <c r="J527" s="125" t="str">
        <f t="shared" si="24"/>
        <v/>
      </c>
      <c r="K527" s="213"/>
      <c r="L527" s="125"/>
      <c r="M527" s="125"/>
      <c r="N527" s="125"/>
      <c r="O527" s="87"/>
      <c r="P527" s="87"/>
      <c r="Q527" s="87"/>
      <c r="R527" s="126"/>
      <c r="S527" s="125"/>
      <c r="T527" s="125"/>
      <c r="U527" s="125"/>
      <c r="V527" s="125"/>
      <c r="W527" s="125"/>
      <c r="X527" s="125"/>
      <c r="Y527" s="128"/>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c r="DW527" s="115"/>
      <c r="DX527" s="115"/>
      <c r="DY527" s="115"/>
      <c r="DZ527" s="115"/>
      <c r="EA527" s="115"/>
      <c r="EB527" s="115"/>
      <c r="EC527" s="115"/>
      <c r="ED527" s="115"/>
      <c r="EE527" s="115"/>
      <c r="EF527" s="115"/>
      <c r="EG527" s="115"/>
      <c r="EH527" s="115"/>
      <c r="EI527" s="115"/>
      <c r="EJ527" s="115"/>
      <c r="EK527" s="115"/>
      <c r="EL527" s="115"/>
      <c r="EM527" s="115"/>
      <c r="EN527" s="115"/>
      <c r="EO527" s="115"/>
      <c r="EP527" s="115"/>
      <c r="EQ527" s="115"/>
      <c r="ER527" s="115"/>
      <c r="ES527" s="115"/>
      <c r="ET527" s="115"/>
      <c r="EU527" s="115"/>
      <c r="EV527" s="115"/>
      <c r="EW527" s="115"/>
      <c r="EX527" s="115"/>
      <c r="EY527" s="115"/>
      <c r="EZ527" s="115"/>
      <c r="FA527" s="115"/>
      <c r="FB527" s="115"/>
      <c r="FC527" s="115"/>
      <c r="FD527" s="115"/>
      <c r="FE527" s="115"/>
      <c r="FF527" s="115"/>
      <c r="FG527" s="115"/>
      <c r="FH527" s="115"/>
      <c r="FI527" s="115"/>
      <c r="FJ527" s="115"/>
      <c r="FK527" s="115"/>
      <c r="FL527" s="115"/>
      <c r="FM527" s="115"/>
      <c r="FN527" s="115"/>
      <c r="FO527" s="115"/>
      <c r="FP527" s="115"/>
      <c r="FQ527" s="115"/>
      <c r="FR527" s="115"/>
      <c r="FS527" s="115"/>
      <c r="FT527" s="115"/>
      <c r="FU527" s="115"/>
      <c r="FV527" s="115"/>
      <c r="FW527" s="115"/>
      <c r="FX527" s="115"/>
      <c r="FY527" s="115"/>
      <c r="FZ527" s="115"/>
      <c r="GA527" s="115"/>
      <c r="GB527" s="115"/>
      <c r="GC527" s="115"/>
      <c r="GD527" s="115"/>
      <c r="GE527" s="115"/>
      <c r="GF527" s="115"/>
      <c r="GG527" s="115"/>
      <c r="GH527" s="115"/>
      <c r="GI527" s="115"/>
      <c r="GJ527" s="115"/>
      <c r="GK527" s="115"/>
      <c r="GL527" s="115"/>
      <c r="GM527" s="115"/>
      <c r="GN527" s="115"/>
      <c r="GO527" s="115"/>
      <c r="GP527" s="115"/>
      <c r="GQ527" s="115"/>
      <c r="GR527" s="115"/>
      <c r="GS527" s="115"/>
      <c r="GT527" s="115"/>
      <c r="GU527" s="115"/>
      <c r="GV527" s="115"/>
      <c r="GW527" s="115"/>
      <c r="GX527" s="115"/>
      <c r="GY527" s="115"/>
      <c r="GZ527" s="115"/>
      <c r="HA527" s="115"/>
      <c r="HB527" s="115"/>
      <c r="HC527" s="115"/>
      <c r="HD527" s="115"/>
      <c r="HE527" s="115"/>
      <c r="HF527" s="115"/>
      <c r="HG527" s="115"/>
      <c r="HH527" s="115"/>
      <c r="HI527" s="115"/>
      <c r="HJ527" s="115"/>
      <c r="HK527" s="115"/>
      <c r="HL527" s="115"/>
      <c r="HM527" s="115"/>
      <c r="HN527" s="115"/>
      <c r="HO527" s="115"/>
      <c r="HP527" s="115"/>
      <c r="HQ527" s="115"/>
      <c r="HR527" s="115"/>
      <c r="HS527" s="115"/>
      <c r="HT527" s="115"/>
      <c r="HU527" s="115"/>
      <c r="HV527" s="115"/>
      <c r="HW527" s="115"/>
      <c r="HX527" s="115"/>
      <c r="HY527" s="115"/>
      <c r="HZ527" s="115"/>
      <c r="IA527" s="115"/>
      <c r="IB527" s="115"/>
      <c r="IC527" s="115"/>
      <c r="ID527" s="115"/>
      <c r="IE527" s="115"/>
      <c r="IF527" s="115"/>
      <c r="IG527" s="115"/>
      <c r="IH527" s="115"/>
      <c r="II527" s="115"/>
      <c r="IJ527" s="115"/>
      <c r="IK527" s="115"/>
      <c r="IL527" s="115"/>
      <c r="IM527" s="115"/>
      <c r="IN527" s="115"/>
      <c r="IO527" s="115"/>
      <c r="IP527" s="115"/>
      <c r="IQ527" s="115"/>
      <c r="IR527" s="115"/>
      <c r="IS527" s="115"/>
      <c r="IT527" s="115"/>
      <c r="IU527" s="115"/>
      <c r="IV527" s="115"/>
      <c r="IW527" s="115"/>
      <c r="IX527" s="115"/>
      <c r="IY527" s="115"/>
      <c r="IZ527" s="115"/>
    </row>
    <row r="528" spans="1:260" x14ac:dyDescent="0.2">
      <c r="A528" s="124"/>
      <c r="B528" s="103"/>
      <c r="C528" s="103"/>
      <c r="D528" s="103"/>
      <c r="E528" s="103"/>
      <c r="F528" s="84"/>
      <c r="G528" s="85"/>
      <c r="H528" s="125"/>
      <c r="I528" s="125" t="str">
        <f t="shared" si="23"/>
        <v/>
      </c>
      <c r="J528" s="125" t="str">
        <f t="shared" si="24"/>
        <v/>
      </c>
      <c r="K528" s="213"/>
      <c r="L528" s="125"/>
      <c r="M528" s="125"/>
      <c r="N528" s="125"/>
      <c r="O528" s="87"/>
      <c r="P528" s="87"/>
      <c r="Q528" s="87"/>
      <c r="R528" s="126"/>
      <c r="S528" s="125"/>
      <c r="T528" s="125"/>
      <c r="U528" s="125"/>
      <c r="V528" s="125"/>
      <c r="W528" s="125"/>
      <c r="X528" s="125"/>
    </row>
    <row r="529" spans="1:260" x14ac:dyDescent="0.2">
      <c r="A529" s="124"/>
      <c r="B529" s="103"/>
      <c r="C529" s="103"/>
      <c r="D529" s="103"/>
      <c r="E529" s="103"/>
      <c r="F529" s="84"/>
      <c r="G529" s="85"/>
      <c r="H529" s="125"/>
      <c r="I529" s="125" t="str">
        <f t="shared" si="23"/>
        <v/>
      </c>
      <c r="J529" s="125" t="str">
        <f t="shared" si="24"/>
        <v/>
      </c>
      <c r="K529" s="213"/>
      <c r="L529" s="125"/>
      <c r="M529" s="125"/>
      <c r="N529" s="125"/>
      <c r="O529" s="87"/>
      <c r="P529" s="87"/>
      <c r="Q529" s="87"/>
      <c r="R529" s="126"/>
      <c r="S529" s="125"/>
      <c r="T529" s="125"/>
      <c r="U529" s="125"/>
      <c r="V529" s="125"/>
      <c r="W529" s="125"/>
      <c r="X529" s="125"/>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c r="BM529" s="20"/>
      <c r="BN529" s="20"/>
      <c r="BO529" s="20"/>
      <c r="BP529" s="20"/>
      <c r="BQ529" s="20"/>
      <c r="BR529" s="20"/>
      <c r="BS529" s="20"/>
      <c r="BT529" s="20"/>
      <c r="BU529" s="20"/>
      <c r="BV529" s="20"/>
      <c r="BW529" s="20"/>
      <c r="BX529" s="20"/>
      <c r="BY529" s="20"/>
      <c r="BZ529" s="20"/>
      <c r="CA529" s="20"/>
      <c r="CB529" s="20"/>
      <c r="CC529" s="20"/>
      <c r="CD529" s="20"/>
      <c r="CE529" s="20"/>
      <c r="CF529" s="20"/>
      <c r="CG529" s="20"/>
      <c r="CH529" s="20"/>
      <c r="CI529" s="20"/>
      <c r="CJ529" s="20"/>
      <c r="CK529" s="20"/>
      <c r="CL529" s="20"/>
      <c r="CM529" s="20"/>
      <c r="CN529" s="20"/>
      <c r="CO529" s="20"/>
      <c r="CP529" s="20"/>
      <c r="CQ529" s="20"/>
      <c r="CR529" s="20"/>
      <c r="CS529" s="20"/>
      <c r="CT529" s="20"/>
      <c r="CU529" s="20"/>
      <c r="CV529" s="20"/>
      <c r="CW529" s="20"/>
      <c r="CX529" s="20"/>
      <c r="CY529" s="20"/>
      <c r="CZ529" s="20"/>
      <c r="DA529" s="20"/>
      <c r="DB529" s="20"/>
      <c r="DC529" s="20"/>
      <c r="DD529" s="20"/>
      <c r="DE529" s="20"/>
      <c r="DF529" s="20"/>
      <c r="DG529" s="20"/>
      <c r="DH529" s="20"/>
      <c r="DI529" s="20"/>
      <c r="DJ529" s="20"/>
      <c r="DK529" s="20"/>
      <c r="DL529" s="20"/>
      <c r="DM529" s="20"/>
      <c r="DN529" s="20"/>
      <c r="DO529" s="20"/>
      <c r="DP529" s="20"/>
      <c r="DQ529" s="20"/>
      <c r="DR529" s="20"/>
      <c r="DS529" s="20"/>
      <c r="DT529" s="20"/>
      <c r="DU529" s="20"/>
      <c r="DV529" s="20"/>
      <c r="DW529" s="20"/>
      <c r="DX529" s="20"/>
      <c r="DY529" s="20"/>
      <c r="DZ529" s="20"/>
      <c r="EA529" s="20"/>
      <c r="EB529" s="20"/>
      <c r="EC529" s="20"/>
      <c r="ED529" s="20"/>
      <c r="EE529" s="20"/>
      <c r="EF529" s="20"/>
      <c r="EG529" s="20"/>
      <c r="EH529" s="20"/>
      <c r="EI529" s="20"/>
      <c r="EJ529" s="20"/>
      <c r="EK529" s="20"/>
      <c r="EL529" s="20"/>
      <c r="EM529" s="20"/>
      <c r="EN529" s="20"/>
      <c r="EO529" s="20"/>
      <c r="EP529" s="20"/>
      <c r="EQ529" s="20"/>
      <c r="ER529" s="20"/>
      <c r="ES529" s="20"/>
      <c r="ET529" s="20"/>
      <c r="EU529" s="20"/>
      <c r="EV529" s="20"/>
      <c r="EW529" s="20"/>
      <c r="EX529" s="20"/>
      <c r="EY529" s="20"/>
      <c r="EZ529" s="20"/>
      <c r="FA529" s="20"/>
      <c r="FB529" s="20"/>
      <c r="FC529" s="20"/>
      <c r="FD529" s="20"/>
      <c r="FE529" s="20"/>
      <c r="FF529" s="20"/>
      <c r="FG529" s="20"/>
      <c r="FH529" s="20"/>
      <c r="FI529" s="20"/>
      <c r="FJ529" s="20"/>
      <c r="FK529" s="20"/>
      <c r="FL529" s="20"/>
      <c r="FM529" s="20"/>
      <c r="FN529" s="20"/>
      <c r="FO529" s="20"/>
      <c r="FP529" s="20"/>
      <c r="FQ529" s="20"/>
      <c r="FR529" s="20"/>
      <c r="FS529" s="20"/>
      <c r="FT529" s="20"/>
      <c r="FU529" s="20"/>
      <c r="FV529" s="20"/>
      <c r="FW529" s="20"/>
      <c r="FX529" s="20"/>
      <c r="FY529" s="20"/>
      <c r="FZ529" s="20"/>
      <c r="GA529" s="20"/>
      <c r="GB529" s="20"/>
      <c r="GC529" s="20"/>
      <c r="GD529" s="20"/>
      <c r="GE529" s="20"/>
      <c r="GF529" s="20"/>
      <c r="GG529" s="20"/>
      <c r="GH529" s="20"/>
      <c r="GI529" s="20"/>
      <c r="GJ529" s="20"/>
      <c r="GK529" s="20"/>
      <c r="GL529" s="20"/>
      <c r="GM529" s="20"/>
      <c r="GN529" s="20"/>
      <c r="GO529" s="20"/>
      <c r="GP529" s="20"/>
      <c r="GQ529" s="20"/>
      <c r="GR529" s="20"/>
      <c r="GS529" s="20"/>
      <c r="GT529" s="20"/>
      <c r="GU529" s="20"/>
      <c r="GV529" s="20"/>
      <c r="GW529" s="20"/>
      <c r="GX529" s="20"/>
      <c r="GY529" s="20"/>
      <c r="GZ529" s="20"/>
      <c r="HA529" s="20"/>
      <c r="HB529" s="20"/>
      <c r="HC529" s="20"/>
      <c r="HD529" s="20"/>
      <c r="HE529" s="20"/>
      <c r="HF529" s="20"/>
      <c r="HG529" s="20"/>
      <c r="HH529" s="20"/>
      <c r="HI529" s="20"/>
      <c r="HJ529" s="20"/>
      <c r="HK529" s="20"/>
      <c r="HL529" s="20"/>
      <c r="HM529" s="20"/>
      <c r="HN529" s="20"/>
      <c r="HO529" s="20"/>
      <c r="HP529" s="20"/>
      <c r="HQ529" s="20"/>
      <c r="HR529" s="20"/>
      <c r="HS529" s="20"/>
      <c r="HT529" s="20"/>
      <c r="HU529" s="20"/>
      <c r="HV529" s="20"/>
      <c r="HW529" s="20"/>
      <c r="HX529" s="20"/>
      <c r="HY529" s="20"/>
      <c r="HZ529" s="20"/>
      <c r="IA529" s="20"/>
      <c r="IB529" s="20"/>
      <c r="IC529" s="20"/>
      <c r="ID529" s="20"/>
      <c r="IE529" s="20"/>
      <c r="IF529" s="20"/>
      <c r="IG529" s="20"/>
      <c r="IH529" s="20"/>
      <c r="II529" s="20"/>
      <c r="IJ529" s="20"/>
      <c r="IK529" s="20"/>
      <c r="IL529" s="20"/>
      <c r="IM529" s="20"/>
      <c r="IN529" s="20"/>
      <c r="IO529" s="20"/>
      <c r="IP529" s="20"/>
      <c r="IQ529" s="20"/>
      <c r="IR529" s="20"/>
      <c r="IS529" s="20"/>
      <c r="IT529" s="20"/>
      <c r="IU529" s="20"/>
      <c r="IV529" s="20"/>
      <c r="IW529" s="20"/>
      <c r="IX529" s="20"/>
      <c r="IY529" s="20"/>
      <c r="IZ529" s="20"/>
    </row>
    <row r="530" spans="1:260" s="20" customFormat="1" x14ac:dyDescent="0.2">
      <c r="A530" s="124"/>
      <c r="B530" s="103"/>
      <c r="C530" s="103"/>
      <c r="D530" s="103"/>
      <c r="E530" s="103"/>
      <c r="F530" s="84"/>
      <c r="G530" s="85"/>
      <c r="H530" s="125"/>
      <c r="I530" s="125" t="str">
        <f t="shared" si="23"/>
        <v/>
      </c>
      <c r="J530" s="125" t="str">
        <f t="shared" si="24"/>
        <v/>
      </c>
      <c r="K530" s="213"/>
      <c r="L530" s="125"/>
      <c r="M530" s="125"/>
      <c r="N530" s="125"/>
      <c r="O530" s="87"/>
      <c r="P530" s="87"/>
      <c r="Q530" s="87"/>
      <c r="R530" s="126"/>
      <c r="S530" s="125"/>
      <c r="T530" s="125"/>
      <c r="U530" s="125"/>
      <c r="V530" s="125"/>
      <c r="W530" s="125"/>
      <c r="X530" s="125"/>
      <c r="Y530" s="128"/>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c r="DW530" s="115"/>
      <c r="DX530" s="115"/>
      <c r="DY530" s="115"/>
      <c r="DZ530" s="115"/>
      <c r="EA530" s="115"/>
      <c r="EB530" s="115"/>
      <c r="EC530" s="115"/>
      <c r="ED530" s="115"/>
      <c r="EE530" s="115"/>
      <c r="EF530" s="115"/>
      <c r="EG530" s="115"/>
      <c r="EH530" s="115"/>
      <c r="EI530" s="115"/>
      <c r="EJ530" s="115"/>
      <c r="EK530" s="115"/>
      <c r="EL530" s="115"/>
      <c r="EM530" s="115"/>
      <c r="EN530" s="115"/>
      <c r="EO530" s="115"/>
      <c r="EP530" s="115"/>
      <c r="EQ530" s="115"/>
      <c r="ER530" s="115"/>
      <c r="ES530" s="115"/>
      <c r="ET530" s="115"/>
      <c r="EU530" s="115"/>
      <c r="EV530" s="115"/>
      <c r="EW530" s="115"/>
      <c r="EX530" s="115"/>
      <c r="EY530" s="115"/>
      <c r="EZ530" s="115"/>
      <c r="FA530" s="115"/>
      <c r="FB530" s="115"/>
      <c r="FC530" s="115"/>
      <c r="FD530" s="115"/>
      <c r="FE530" s="115"/>
      <c r="FF530" s="115"/>
      <c r="FG530" s="115"/>
      <c r="FH530" s="115"/>
      <c r="FI530" s="115"/>
      <c r="FJ530" s="115"/>
      <c r="FK530" s="115"/>
      <c r="FL530" s="115"/>
      <c r="FM530" s="115"/>
      <c r="FN530" s="115"/>
      <c r="FO530" s="115"/>
      <c r="FP530" s="115"/>
      <c r="FQ530" s="115"/>
      <c r="FR530" s="115"/>
      <c r="FS530" s="115"/>
      <c r="FT530" s="115"/>
      <c r="FU530" s="115"/>
      <c r="FV530" s="115"/>
      <c r="FW530" s="115"/>
      <c r="FX530" s="115"/>
      <c r="FY530" s="115"/>
      <c r="FZ530" s="115"/>
      <c r="GA530" s="115"/>
      <c r="GB530" s="115"/>
      <c r="GC530" s="115"/>
      <c r="GD530" s="115"/>
      <c r="GE530" s="115"/>
      <c r="GF530" s="115"/>
      <c r="GG530" s="115"/>
      <c r="GH530" s="115"/>
      <c r="GI530" s="115"/>
      <c r="GJ530" s="115"/>
      <c r="GK530" s="115"/>
      <c r="GL530" s="115"/>
      <c r="GM530" s="115"/>
      <c r="GN530" s="115"/>
      <c r="GO530" s="115"/>
      <c r="GP530" s="115"/>
      <c r="GQ530" s="115"/>
      <c r="GR530" s="115"/>
      <c r="GS530" s="115"/>
      <c r="GT530" s="115"/>
      <c r="GU530" s="115"/>
      <c r="GV530" s="115"/>
      <c r="GW530" s="115"/>
      <c r="GX530" s="115"/>
      <c r="GY530" s="115"/>
      <c r="GZ530" s="115"/>
      <c r="HA530" s="115"/>
      <c r="HB530" s="115"/>
      <c r="HC530" s="115"/>
      <c r="HD530" s="115"/>
      <c r="HE530" s="115"/>
      <c r="HF530" s="115"/>
      <c r="HG530" s="115"/>
      <c r="HH530" s="115"/>
      <c r="HI530" s="115"/>
      <c r="HJ530" s="115"/>
      <c r="HK530" s="115"/>
      <c r="HL530" s="115"/>
      <c r="HM530" s="115"/>
      <c r="HN530" s="115"/>
      <c r="HO530" s="115"/>
      <c r="HP530" s="115"/>
      <c r="HQ530" s="115"/>
      <c r="HR530" s="115"/>
      <c r="HS530" s="115"/>
      <c r="HT530" s="115"/>
      <c r="HU530" s="115"/>
      <c r="HV530" s="115"/>
      <c r="HW530" s="115"/>
      <c r="HX530" s="115"/>
      <c r="HY530" s="115"/>
      <c r="HZ530" s="115"/>
      <c r="IA530" s="115"/>
      <c r="IB530" s="115"/>
      <c r="IC530" s="115"/>
      <c r="ID530" s="115"/>
      <c r="IE530" s="115"/>
      <c r="IF530" s="115"/>
      <c r="IG530" s="115"/>
      <c r="IH530" s="115"/>
      <c r="II530" s="115"/>
      <c r="IJ530" s="115"/>
      <c r="IK530" s="115"/>
      <c r="IL530" s="115"/>
      <c r="IM530" s="115"/>
      <c r="IN530" s="115"/>
      <c r="IO530" s="115"/>
      <c r="IP530" s="115"/>
      <c r="IQ530" s="115"/>
      <c r="IR530" s="115"/>
      <c r="IS530" s="115"/>
      <c r="IT530" s="115"/>
      <c r="IU530" s="115"/>
      <c r="IV530" s="115"/>
      <c r="IW530" s="115"/>
      <c r="IX530" s="115"/>
      <c r="IY530" s="115"/>
      <c r="IZ530" s="115"/>
    </row>
    <row r="531" spans="1:260" x14ac:dyDescent="0.2">
      <c r="A531" s="124"/>
      <c r="B531" s="103"/>
      <c r="C531" s="103"/>
      <c r="D531" s="103"/>
      <c r="E531" s="103"/>
      <c r="F531" s="84"/>
      <c r="G531" s="85"/>
      <c r="H531" s="125"/>
      <c r="I531" s="125" t="str">
        <f t="shared" si="23"/>
        <v/>
      </c>
      <c r="J531" s="125" t="str">
        <f t="shared" si="24"/>
        <v/>
      </c>
      <c r="K531" s="213"/>
      <c r="L531" s="125"/>
      <c r="M531" s="125"/>
      <c r="N531" s="125"/>
      <c r="O531" s="87"/>
      <c r="P531" s="87"/>
      <c r="Q531" s="87"/>
      <c r="R531" s="126"/>
      <c r="S531" s="125"/>
      <c r="T531" s="125"/>
      <c r="U531" s="125"/>
      <c r="V531" s="125"/>
      <c r="W531" s="125"/>
      <c r="X531" s="125"/>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c r="BM531" s="20"/>
      <c r="BN531" s="20"/>
      <c r="BO531" s="20"/>
      <c r="BP531" s="20"/>
      <c r="BQ531" s="20"/>
      <c r="BR531" s="20"/>
      <c r="BS531" s="20"/>
      <c r="BT531" s="20"/>
      <c r="BU531" s="20"/>
      <c r="BV531" s="20"/>
      <c r="BW531" s="20"/>
      <c r="BX531" s="20"/>
      <c r="BY531" s="20"/>
      <c r="BZ531" s="20"/>
      <c r="CA531" s="20"/>
      <c r="CB531" s="20"/>
      <c r="CC531" s="20"/>
      <c r="CD531" s="20"/>
      <c r="CE531" s="20"/>
      <c r="CF531" s="20"/>
      <c r="CG531" s="20"/>
      <c r="CH531" s="20"/>
      <c r="CI531" s="20"/>
      <c r="CJ531" s="20"/>
      <c r="CK531" s="20"/>
      <c r="CL531" s="20"/>
      <c r="CM531" s="20"/>
      <c r="CN531" s="20"/>
      <c r="CO531" s="20"/>
      <c r="CP531" s="20"/>
      <c r="CQ531" s="20"/>
      <c r="CR531" s="20"/>
      <c r="CS531" s="20"/>
      <c r="CT531" s="20"/>
      <c r="CU531" s="20"/>
      <c r="CV531" s="20"/>
      <c r="CW531" s="20"/>
      <c r="CX531" s="20"/>
      <c r="CY531" s="20"/>
      <c r="CZ531" s="20"/>
      <c r="DA531" s="20"/>
      <c r="DB531" s="20"/>
      <c r="DC531" s="20"/>
      <c r="DD531" s="20"/>
      <c r="DE531" s="20"/>
      <c r="DF531" s="20"/>
      <c r="DG531" s="20"/>
      <c r="DH531" s="20"/>
      <c r="DI531" s="20"/>
      <c r="DJ531" s="20"/>
      <c r="DK531" s="20"/>
      <c r="DL531" s="20"/>
      <c r="DM531" s="20"/>
      <c r="DN531" s="20"/>
      <c r="DO531" s="20"/>
      <c r="DP531" s="20"/>
      <c r="DQ531" s="20"/>
      <c r="DR531" s="20"/>
      <c r="DS531" s="20"/>
      <c r="DT531" s="20"/>
      <c r="DU531" s="20"/>
      <c r="DV531" s="20"/>
      <c r="DW531" s="20"/>
      <c r="DX531" s="20"/>
      <c r="DY531" s="20"/>
      <c r="DZ531" s="20"/>
      <c r="EA531" s="20"/>
      <c r="EB531" s="20"/>
      <c r="EC531" s="20"/>
      <c r="ED531" s="20"/>
      <c r="EE531" s="20"/>
      <c r="EF531" s="20"/>
      <c r="EG531" s="20"/>
      <c r="EH531" s="20"/>
      <c r="EI531" s="20"/>
      <c r="EJ531" s="20"/>
      <c r="EK531" s="20"/>
      <c r="EL531" s="20"/>
      <c r="EM531" s="20"/>
      <c r="EN531" s="20"/>
      <c r="EO531" s="20"/>
      <c r="EP531" s="20"/>
      <c r="EQ531" s="20"/>
      <c r="ER531" s="20"/>
      <c r="ES531" s="20"/>
      <c r="ET531" s="20"/>
      <c r="EU531" s="20"/>
      <c r="EV531" s="20"/>
      <c r="EW531" s="20"/>
      <c r="EX531" s="20"/>
      <c r="EY531" s="20"/>
      <c r="EZ531" s="20"/>
      <c r="FA531" s="20"/>
      <c r="FB531" s="20"/>
      <c r="FC531" s="20"/>
      <c r="FD531" s="20"/>
      <c r="FE531" s="20"/>
      <c r="FF531" s="20"/>
      <c r="FG531" s="20"/>
      <c r="FH531" s="20"/>
      <c r="FI531" s="20"/>
      <c r="FJ531" s="20"/>
      <c r="FK531" s="20"/>
      <c r="FL531" s="20"/>
      <c r="FM531" s="20"/>
      <c r="FN531" s="20"/>
      <c r="FO531" s="20"/>
      <c r="FP531" s="20"/>
      <c r="FQ531" s="20"/>
      <c r="FR531" s="20"/>
      <c r="FS531" s="20"/>
      <c r="FT531" s="20"/>
      <c r="FU531" s="20"/>
      <c r="FV531" s="20"/>
      <c r="FW531" s="20"/>
      <c r="FX531" s="20"/>
      <c r="FY531" s="20"/>
      <c r="FZ531" s="20"/>
      <c r="GA531" s="20"/>
      <c r="GB531" s="20"/>
      <c r="GC531" s="20"/>
      <c r="GD531" s="20"/>
      <c r="GE531" s="20"/>
      <c r="GF531" s="20"/>
      <c r="GG531" s="20"/>
      <c r="GH531" s="20"/>
      <c r="GI531" s="20"/>
      <c r="GJ531" s="20"/>
      <c r="GK531" s="20"/>
      <c r="GL531" s="20"/>
      <c r="GM531" s="20"/>
      <c r="GN531" s="20"/>
      <c r="GO531" s="20"/>
      <c r="GP531" s="20"/>
      <c r="GQ531" s="20"/>
      <c r="GR531" s="20"/>
      <c r="GS531" s="20"/>
      <c r="GT531" s="20"/>
      <c r="GU531" s="20"/>
      <c r="GV531" s="20"/>
      <c r="GW531" s="20"/>
      <c r="GX531" s="20"/>
      <c r="GY531" s="20"/>
      <c r="GZ531" s="20"/>
      <c r="HA531" s="20"/>
      <c r="HB531" s="20"/>
      <c r="HC531" s="20"/>
      <c r="HD531" s="20"/>
      <c r="HE531" s="20"/>
      <c r="HF531" s="20"/>
      <c r="HG531" s="20"/>
      <c r="HH531" s="20"/>
      <c r="HI531" s="20"/>
      <c r="HJ531" s="20"/>
      <c r="HK531" s="20"/>
      <c r="HL531" s="20"/>
      <c r="HM531" s="20"/>
      <c r="HN531" s="20"/>
      <c r="HO531" s="20"/>
      <c r="HP531" s="20"/>
      <c r="HQ531" s="20"/>
      <c r="HR531" s="20"/>
      <c r="HS531" s="20"/>
      <c r="HT531" s="20"/>
      <c r="HU531" s="20"/>
      <c r="HV531" s="20"/>
      <c r="HW531" s="20"/>
      <c r="HX531" s="20"/>
      <c r="HY531" s="20"/>
      <c r="HZ531" s="20"/>
      <c r="IA531" s="20"/>
      <c r="IB531" s="20"/>
      <c r="IC531" s="20"/>
      <c r="ID531" s="20"/>
      <c r="IE531" s="20"/>
      <c r="IF531" s="20"/>
      <c r="IG531" s="20"/>
      <c r="IH531" s="20"/>
      <c r="II531" s="20"/>
      <c r="IJ531" s="20"/>
      <c r="IK531" s="20"/>
      <c r="IL531" s="20"/>
      <c r="IM531" s="20"/>
      <c r="IN531" s="20"/>
      <c r="IO531" s="20"/>
      <c r="IP531" s="20"/>
      <c r="IQ531" s="20"/>
      <c r="IR531" s="20"/>
      <c r="IS531" s="20"/>
      <c r="IT531" s="20"/>
      <c r="IU531" s="20"/>
      <c r="IV531" s="20"/>
      <c r="IW531" s="20"/>
      <c r="IX531" s="20"/>
      <c r="IY531" s="20"/>
      <c r="IZ531" s="20"/>
    </row>
    <row r="532" spans="1:260" s="20" customFormat="1" x14ac:dyDescent="0.2">
      <c r="A532" s="124"/>
      <c r="B532" s="104"/>
      <c r="C532" s="104"/>
      <c r="D532" s="104"/>
      <c r="E532" s="146"/>
      <c r="F532" s="86"/>
      <c r="G532" s="147"/>
      <c r="H532" s="125"/>
      <c r="I532" s="125" t="str">
        <f t="shared" si="23"/>
        <v/>
      </c>
      <c r="J532" s="125" t="str">
        <f t="shared" si="24"/>
        <v/>
      </c>
      <c r="K532" s="213"/>
      <c r="L532" s="125"/>
      <c r="M532" s="125"/>
      <c r="N532" s="125"/>
      <c r="O532" s="148"/>
      <c r="P532" s="148"/>
      <c r="Q532" s="148"/>
      <c r="R532" s="87"/>
      <c r="S532" s="149"/>
      <c r="T532" s="150"/>
      <c r="U532" s="151"/>
      <c r="V532" s="125"/>
      <c r="W532" s="125"/>
      <c r="X532" s="125"/>
      <c r="Y532" s="128"/>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c r="DW532" s="115"/>
      <c r="DX532" s="115"/>
      <c r="DY532" s="115"/>
      <c r="DZ532" s="115"/>
      <c r="EA532" s="115"/>
      <c r="EB532" s="115"/>
      <c r="EC532" s="115"/>
      <c r="ED532" s="115"/>
      <c r="EE532" s="115"/>
      <c r="EF532" s="115"/>
      <c r="EG532" s="115"/>
      <c r="EH532" s="115"/>
      <c r="EI532" s="115"/>
      <c r="EJ532" s="115"/>
      <c r="EK532" s="115"/>
      <c r="EL532" s="115"/>
      <c r="EM532" s="115"/>
      <c r="EN532" s="115"/>
      <c r="EO532" s="115"/>
      <c r="EP532" s="115"/>
      <c r="EQ532" s="115"/>
      <c r="ER532" s="115"/>
      <c r="ES532" s="115"/>
      <c r="ET532" s="115"/>
      <c r="EU532" s="115"/>
      <c r="EV532" s="115"/>
      <c r="EW532" s="115"/>
      <c r="EX532" s="115"/>
      <c r="EY532" s="115"/>
      <c r="EZ532" s="115"/>
      <c r="FA532" s="115"/>
      <c r="FB532" s="115"/>
      <c r="FC532" s="115"/>
      <c r="FD532" s="115"/>
      <c r="FE532" s="115"/>
      <c r="FF532" s="115"/>
      <c r="FG532" s="115"/>
      <c r="FH532" s="115"/>
      <c r="FI532" s="115"/>
      <c r="FJ532" s="115"/>
      <c r="FK532" s="115"/>
      <c r="FL532" s="115"/>
      <c r="FM532" s="115"/>
      <c r="FN532" s="115"/>
      <c r="FO532" s="115"/>
      <c r="FP532" s="115"/>
      <c r="FQ532" s="115"/>
      <c r="FR532" s="115"/>
      <c r="FS532" s="115"/>
      <c r="FT532" s="115"/>
      <c r="FU532" s="115"/>
      <c r="FV532" s="115"/>
      <c r="FW532" s="115"/>
      <c r="FX532" s="115"/>
      <c r="FY532" s="115"/>
      <c r="FZ532" s="115"/>
      <c r="GA532" s="115"/>
      <c r="GB532" s="115"/>
      <c r="GC532" s="115"/>
      <c r="GD532" s="115"/>
      <c r="GE532" s="115"/>
      <c r="GF532" s="115"/>
      <c r="GG532" s="115"/>
      <c r="GH532" s="115"/>
      <c r="GI532" s="115"/>
      <c r="GJ532" s="115"/>
      <c r="GK532" s="115"/>
      <c r="GL532" s="115"/>
      <c r="GM532" s="115"/>
      <c r="GN532" s="115"/>
      <c r="GO532" s="115"/>
      <c r="GP532" s="115"/>
      <c r="GQ532" s="115"/>
      <c r="GR532" s="115"/>
      <c r="GS532" s="115"/>
      <c r="GT532" s="115"/>
      <c r="GU532" s="115"/>
      <c r="GV532" s="115"/>
      <c r="GW532" s="115"/>
      <c r="GX532" s="115"/>
      <c r="GY532" s="115"/>
      <c r="GZ532" s="115"/>
      <c r="HA532" s="115"/>
      <c r="HB532" s="115"/>
      <c r="HC532" s="115"/>
      <c r="HD532" s="115"/>
      <c r="HE532" s="115"/>
      <c r="HF532" s="115"/>
      <c r="HG532" s="115"/>
      <c r="HH532" s="115"/>
      <c r="HI532" s="115"/>
      <c r="HJ532" s="115"/>
      <c r="HK532" s="115"/>
      <c r="HL532" s="115"/>
      <c r="HM532" s="115"/>
      <c r="HN532" s="115"/>
      <c r="HO532" s="115"/>
      <c r="HP532" s="115"/>
      <c r="HQ532" s="115"/>
      <c r="HR532" s="115"/>
      <c r="HS532" s="115"/>
      <c r="HT532" s="115"/>
      <c r="HU532" s="115"/>
      <c r="HV532" s="115"/>
      <c r="HW532" s="115"/>
      <c r="HX532" s="115"/>
      <c r="HY532" s="115"/>
      <c r="HZ532" s="115"/>
      <c r="IA532" s="115"/>
      <c r="IB532" s="115"/>
      <c r="IC532" s="115"/>
      <c r="ID532" s="115"/>
      <c r="IE532" s="115"/>
      <c r="IF532" s="115"/>
      <c r="IG532" s="115"/>
      <c r="IH532" s="115"/>
      <c r="II532" s="115"/>
      <c r="IJ532" s="115"/>
      <c r="IK532" s="115"/>
      <c r="IL532" s="115"/>
      <c r="IM532" s="115"/>
      <c r="IN532" s="115"/>
      <c r="IO532" s="115"/>
      <c r="IP532" s="115"/>
      <c r="IQ532" s="115"/>
      <c r="IR532" s="115"/>
      <c r="IS532" s="115"/>
      <c r="IT532" s="115"/>
      <c r="IU532" s="115"/>
      <c r="IV532" s="115"/>
      <c r="IW532" s="115"/>
      <c r="IX532" s="115"/>
      <c r="IY532" s="115"/>
      <c r="IZ532" s="115"/>
    </row>
    <row r="533" spans="1:260" x14ac:dyDescent="0.2">
      <c r="A533" s="124"/>
      <c r="B533" s="106"/>
      <c r="C533" s="106"/>
      <c r="D533" s="106"/>
      <c r="E533" s="103"/>
      <c r="F533" s="84"/>
      <c r="G533" s="85"/>
      <c r="H533" s="125"/>
      <c r="I533" s="125" t="str">
        <f t="shared" si="23"/>
        <v/>
      </c>
      <c r="J533" s="125" t="str">
        <f t="shared" si="24"/>
        <v/>
      </c>
      <c r="K533" s="213"/>
      <c r="L533" s="125"/>
      <c r="M533" s="125"/>
      <c r="N533" s="125"/>
      <c r="O533" s="87"/>
      <c r="P533" s="87"/>
      <c r="Q533" s="126"/>
      <c r="R533" s="130"/>
      <c r="S533" s="131"/>
      <c r="T533" s="125"/>
      <c r="U533" s="125"/>
      <c r="V533" s="125"/>
      <c r="W533" s="125"/>
      <c r="X533" s="125"/>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c r="BM533" s="20"/>
      <c r="BN533" s="20"/>
      <c r="BO533" s="20"/>
      <c r="BP533" s="20"/>
      <c r="BQ533" s="20"/>
      <c r="BR533" s="20"/>
      <c r="BS533" s="20"/>
      <c r="BT533" s="20"/>
      <c r="BU533" s="20"/>
      <c r="BV533" s="20"/>
      <c r="BW533" s="20"/>
      <c r="BX533" s="20"/>
      <c r="BY533" s="20"/>
      <c r="BZ533" s="20"/>
      <c r="CA533" s="20"/>
      <c r="CB533" s="20"/>
      <c r="CC533" s="20"/>
      <c r="CD533" s="20"/>
      <c r="CE533" s="20"/>
      <c r="CF533" s="20"/>
      <c r="CG533" s="20"/>
      <c r="CH533" s="20"/>
      <c r="CI533" s="20"/>
      <c r="CJ533" s="20"/>
      <c r="CK533" s="20"/>
      <c r="CL533" s="20"/>
      <c r="CM533" s="20"/>
      <c r="CN533" s="20"/>
      <c r="CO533" s="20"/>
      <c r="CP533" s="20"/>
      <c r="CQ533" s="20"/>
      <c r="CR533" s="20"/>
      <c r="CS533" s="20"/>
      <c r="CT533" s="20"/>
      <c r="CU533" s="20"/>
      <c r="CV533" s="20"/>
      <c r="CW533" s="20"/>
      <c r="CX533" s="20"/>
      <c r="CY533" s="20"/>
      <c r="CZ533" s="20"/>
      <c r="DA533" s="20"/>
      <c r="DB533" s="20"/>
      <c r="DC533" s="20"/>
      <c r="DD533" s="20"/>
      <c r="DE533" s="20"/>
      <c r="DF533" s="20"/>
      <c r="DG533" s="20"/>
      <c r="DH533" s="20"/>
      <c r="DI533" s="20"/>
      <c r="DJ533" s="20"/>
      <c r="DK533" s="20"/>
      <c r="DL533" s="20"/>
      <c r="DM533" s="20"/>
      <c r="DN533" s="20"/>
      <c r="DO533" s="20"/>
      <c r="DP533" s="20"/>
      <c r="DQ533" s="20"/>
      <c r="DR533" s="20"/>
      <c r="DS533" s="20"/>
      <c r="DT533" s="20"/>
      <c r="DU533" s="20"/>
      <c r="DV533" s="20"/>
      <c r="DW533" s="20"/>
      <c r="DX533" s="20"/>
      <c r="DY533" s="20"/>
      <c r="DZ533" s="20"/>
      <c r="EA533" s="20"/>
      <c r="EB533" s="20"/>
      <c r="EC533" s="20"/>
      <c r="ED533" s="20"/>
      <c r="EE533" s="20"/>
      <c r="EF533" s="20"/>
      <c r="EG533" s="20"/>
      <c r="EH533" s="20"/>
      <c r="EI533" s="20"/>
      <c r="EJ533" s="20"/>
      <c r="EK533" s="20"/>
      <c r="EL533" s="20"/>
      <c r="EM533" s="20"/>
      <c r="EN533" s="20"/>
      <c r="EO533" s="20"/>
      <c r="EP533" s="20"/>
      <c r="EQ533" s="20"/>
      <c r="ER533" s="20"/>
      <c r="ES533" s="20"/>
      <c r="ET533" s="20"/>
      <c r="EU533" s="20"/>
      <c r="EV533" s="20"/>
      <c r="EW533" s="20"/>
      <c r="EX533" s="20"/>
      <c r="EY533" s="20"/>
      <c r="EZ533" s="20"/>
      <c r="FA533" s="20"/>
      <c r="FB533" s="20"/>
      <c r="FC533" s="20"/>
      <c r="FD533" s="20"/>
      <c r="FE533" s="20"/>
      <c r="FF533" s="20"/>
      <c r="FG533" s="20"/>
      <c r="FH533" s="20"/>
      <c r="FI533" s="20"/>
      <c r="FJ533" s="20"/>
      <c r="FK533" s="20"/>
      <c r="FL533" s="20"/>
      <c r="FM533" s="20"/>
      <c r="FN533" s="20"/>
      <c r="FO533" s="20"/>
      <c r="FP533" s="20"/>
      <c r="FQ533" s="20"/>
      <c r="FR533" s="20"/>
      <c r="FS533" s="20"/>
      <c r="FT533" s="20"/>
      <c r="FU533" s="20"/>
      <c r="FV533" s="20"/>
      <c r="FW533" s="20"/>
      <c r="FX533" s="20"/>
      <c r="FY533" s="20"/>
      <c r="FZ533" s="20"/>
      <c r="GA533" s="20"/>
      <c r="GB533" s="20"/>
      <c r="GC533" s="20"/>
      <c r="GD533" s="20"/>
      <c r="GE533" s="20"/>
      <c r="GF533" s="20"/>
      <c r="GG533" s="20"/>
      <c r="GH533" s="20"/>
      <c r="GI533" s="20"/>
      <c r="GJ533" s="20"/>
      <c r="GK533" s="20"/>
      <c r="GL533" s="20"/>
      <c r="GM533" s="20"/>
      <c r="GN533" s="20"/>
      <c r="GO533" s="20"/>
      <c r="GP533" s="20"/>
      <c r="GQ533" s="20"/>
      <c r="GR533" s="20"/>
      <c r="GS533" s="20"/>
      <c r="GT533" s="20"/>
      <c r="GU533" s="20"/>
      <c r="GV533" s="20"/>
      <c r="GW533" s="20"/>
      <c r="GX533" s="20"/>
      <c r="GY533" s="20"/>
      <c r="GZ533" s="20"/>
      <c r="HA533" s="20"/>
      <c r="HB533" s="20"/>
      <c r="HC533" s="20"/>
      <c r="HD533" s="20"/>
      <c r="HE533" s="20"/>
      <c r="HF533" s="20"/>
      <c r="HG533" s="20"/>
      <c r="HH533" s="20"/>
      <c r="HI533" s="20"/>
      <c r="HJ533" s="20"/>
      <c r="HK533" s="20"/>
      <c r="HL533" s="20"/>
      <c r="HM533" s="20"/>
      <c r="HN533" s="20"/>
      <c r="HO533" s="20"/>
      <c r="HP533" s="20"/>
      <c r="HQ533" s="20"/>
      <c r="HR533" s="20"/>
      <c r="HS533" s="20"/>
      <c r="HT533" s="20"/>
      <c r="HU533" s="20"/>
      <c r="HV533" s="20"/>
      <c r="HW533" s="20"/>
      <c r="HX533" s="20"/>
      <c r="HY533" s="20"/>
      <c r="HZ533" s="20"/>
      <c r="IA533" s="20"/>
      <c r="IB533" s="20"/>
      <c r="IC533" s="20"/>
      <c r="ID533" s="20"/>
      <c r="IE533" s="20"/>
      <c r="IF533" s="20"/>
      <c r="IG533" s="20"/>
      <c r="IH533" s="20"/>
      <c r="II533" s="20"/>
      <c r="IJ533" s="20"/>
      <c r="IK533" s="20"/>
      <c r="IL533" s="20"/>
      <c r="IM533" s="20"/>
      <c r="IN533" s="20"/>
      <c r="IO533" s="20"/>
      <c r="IP533" s="20"/>
      <c r="IQ533" s="20"/>
      <c r="IR533" s="20"/>
      <c r="IS533" s="20"/>
      <c r="IT533" s="20"/>
      <c r="IU533" s="20"/>
      <c r="IV533" s="20"/>
      <c r="IW533" s="20"/>
      <c r="IX533" s="20"/>
      <c r="IY533" s="20"/>
      <c r="IZ533" s="20"/>
    </row>
    <row r="534" spans="1:260" s="20" customFormat="1" x14ac:dyDescent="0.2">
      <c r="A534" s="124"/>
      <c r="B534" s="103"/>
      <c r="C534" s="103"/>
      <c r="D534" s="103"/>
      <c r="E534" s="103"/>
      <c r="F534" s="84"/>
      <c r="G534" s="85"/>
      <c r="H534" s="125"/>
      <c r="I534" s="125" t="str">
        <f t="shared" si="23"/>
        <v/>
      </c>
      <c r="J534" s="125" t="str">
        <f t="shared" si="24"/>
        <v/>
      </c>
      <c r="K534" s="213"/>
      <c r="L534" s="125"/>
      <c r="M534" s="125"/>
      <c r="N534" s="125"/>
      <c r="O534" s="87"/>
      <c r="P534" s="87"/>
      <c r="Q534" s="87"/>
      <c r="R534" s="126"/>
      <c r="S534" s="125"/>
      <c r="T534" s="125"/>
      <c r="U534" s="125"/>
      <c r="V534" s="125"/>
      <c r="W534" s="125"/>
      <c r="X534" s="125"/>
    </row>
    <row r="535" spans="1:260" x14ac:dyDescent="0.2">
      <c r="A535" s="124"/>
      <c r="B535" s="104"/>
      <c r="C535" s="104"/>
      <c r="D535" s="104"/>
      <c r="E535" s="146"/>
      <c r="F535" s="86"/>
      <c r="G535" s="147"/>
      <c r="H535" s="125"/>
      <c r="I535" s="125" t="str">
        <f t="shared" si="23"/>
        <v/>
      </c>
      <c r="J535" s="125" t="str">
        <f t="shared" si="24"/>
        <v/>
      </c>
      <c r="K535" s="213"/>
      <c r="L535" s="125"/>
      <c r="M535" s="125"/>
      <c r="N535" s="125"/>
      <c r="O535" s="148"/>
      <c r="P535" s="148"/>
      <c r="Q535" s="148"/>
      <c r="R535" s="87"/>
      <c r="S535" s="149"/>
      <c r="T535" s="150"/>
      <c r="U535" s="151"/>
      <c r="V535" s="125"/>
      <c r="W535" s="125"/>
      <c r="X535" s="125"/>
    </row>
    <row r="536" spans="1:260" s="20" customFormat="1" x14ac:dyDescent="0.2">
      <c r="A536" s="124"/>
      <c r="B536" s="103"/>
      <c r="C536" s="103"/>
      <c r="D536" s="103"/>
      <c r="E536" s="103"/>
      <c r="F536" s="84"/>
      <c r="G536" s="85"/>
      <c r="H536" s="125"/>
      <c r="I536" s="125" t="str">
        <f t="shared" si="23"/>
        <v/>
      </c>
      <c r="J536" s="125" t="str">
        <f t="shared" si="24"/>
        <v/>
      </c>
      <c r="K536" s="213"/>
      <c r="L536" s="125"/>
      <c r="M536" s="125"/>
      <c r="N536" s="125"/>
      <c r="O536" s="87"/>
      <c r="P536" s="87"/>
      <c r="Q536" s="87"/>
      <c r="R536" s="126"/>
      <c r="S536" s="125"/>
      <c r="T536" s="125"/>
      <c r="U536" s="125"/>
      <c r="V536" s="125"/>
      <c r="W536" s="125"/>
      <c r="X536" s="125"/>
    </row>
    <row r="537" spans="1:260" x14ac:dyDescent="0.2">
      <c r="A537" s="124"/>
      <c r="B537" s="103"/>
      <c r="C537" s="103"/>
      <c r="D537" s="103"/>
      <c r="E537" s="103"/>
      <c r="F537" s="84"/>
      <c r="G537" s="85"/>
      <c r="H537" s="125"/>
      <c r="I537" s="125" t="str">
        <f t="shared" si="23"/>
        <v/>
      </c>
      <c r="J537" s="125" t="str">
        <f t="shared" si="24"/>
        <v/>
      </c>
      <c r="K537" s="213"/>
      <c r="L537" s="125"/>
      <c r="M537" s="125"/>
      <c r="N537" s="125"/>
      <c r="O537" s="87"/>
      <c r="P537" s="87"/>
      <c r="Q537" s="87"/>
      <c r="R537" s="126"/>
      <c r="S537" s="125"/>
      <c r="T537" s="125"/>
      <c r="U537" s="125"/>
      <c r="V537" s="125"/>
      <c r="W537" s="125"/>
      <c r="X537" s="125"/>
    </row>
    <row r="538" spans="1:260" s="20" customFormat="1" x14ac:dyDescent="0.2">
      <c r="A538" s="124"/>
      <c r="B538" s="104"/>
      <c r="C538" s="104"/>
      <c r="D538" s="104"/>
      <c r="E538" s="146"/>
      <c r="F538" s="86"/>
      <c r="G538" s="147"/>
      <c r="H538" s="125"/>
      <c r="I538" s="125" t="str">
        <f t="shared" si="23"/>
        <v/>
      </c>
      <c r="J538" s="125" t="str">
        <f t="shared" si="24"/>
        <v/>
      </c>
      <c r="K538" s="213"/>
      <c r="L538" s="125"/>
      <c r="M538" s="125"/>
      <c r="N538" s="125"/>
      <c r="O538" s="148"/>
      <c r="P538" s="148"/>
      <c r="Q538" s="148"/>
      <c r="R538" s="87"/>
      <c r="S538" s="149"/>
      <c r="T538" s="150"/>
      <c r="U538" s="151"/>
      <c r="V538" s="125"/>
      <c r="W538" s="125"/>
      <c r="X538" s="125"/>
    </row>
    <row r="539" spans="1:260" x14ac:dyDescent="0.2">
      <c r="A539" s="124"/>
      <c r="B539" s="104"/>
      <c r="C539" s="104"/>
      <c r="D539" s="104"/>
      <c r="E539" s="146"/>
      <c r="F539" s="86"/>
      <c r="G539" s="147"/>
      <c r="H539" s="125"/>
      <c r="I539" s="125" t="str">
        <f t="shared" si="23"/>
        <v/>
      </c>
      <c r="J539" s="125" t="str">
        <f t="shared" si="24"/>
        <v/>
      </c>
      <c r="K539" s="213"/>
      <c r="L539" s="125"/>
      <c r="M539" s="125"/>
      <c r="N539" s="125"/>
      <c r="O539" s="148"/>
      <c r="P539" s="148"/>
      <c r="Q539" s="148"/>
      <c r="R539" s="87"/>
      <c r="S539" s="149"/>
      <c r="T539" s="150"/>
      <c r="U539" s="151"/>
      <c r="V539" s="125"/>
      <c r="W539" s="125"/>
      <c r="X539" s="125"/>
    </row>
    <row r="540" spans="1:260" s="20" customFormat="1" x14ac:dyDescent="0.2">
      <c r="A540" s="124"/>
      <c r="B540" s="104"/>
      <c r="C540" s="104"/>
      <c r="D540" s="104"/>
      <c r="E540" s="146"/>
      <c r="F540" s="86"/>
      <c r="G540" s="147"/>
      <c r="H540" s="125"/>
      <c r="I540" s="125" t="str">
        <f t="shared" si="23"/>
        <v/>
      </c>
      <c r="J540" s="125" t="str">
        <f t="shared" si="24"/>
        <v/>
      </c>
      <c r="K540" s="213"/>
      <c r="L540" s="125"/>
      <c r="M540" s="125"/>
      <c r="N540" s="125"/>
      <c r="O540" s="148"/>
      <c r="P540" s="148"/>
      <c r="Q540" s="148"/>
      <c r="R540" s="87"/>
      <c r="S540" s="149"/>
      <c r="T540" s="150"/>
      <c r="U540" s="151"/>
      <c r="V540" s="125"/>
      <c r="W540" s="125"/>
      <c r="X540" s="125"/>
    </row>
    <row r="541" spans="1:260" s="20" customFormat="1" x14ac:dyDescent="0.2">
      <c r="A541" s="124"/>
      <c r="B541" s="104"/>
      <c r="C541" s="104"/>
      <c r="D541" s="104"/>
      <c r="E541" s="146"/>
      <c r="F541" s="86"/>
      <c r="G541" s="147"/>
      <c r="H541" s="125"/>
      <c r="I541" s="125" t="str">
        <f t="shared" si="23"/>
        <v/>
      </c>
      <c r="J541" s="125" t="str">
        <f t="shared" si="24"/>
        <v/>
      </c>
      <c r="K541" s="213"/>
      <c r="L541" s="125"/>
      <c r="M541" s="125"/>
      <c r="N541" s="125"/>
      <c r="O541" s="148"/>
      <c r="P541" s="148"/>
      <c r="Q541" s="148"/>
      <c r="R541" s="87"/>
      <c r="S541" s="149"/>
      <c r="T541" s="150"/>
      <c r="U541" s="151"/>
      <c r="V541" s="125"/>
      <c r="W541" s="125"/>
      <c r="X541" s="125"/>
    </row>
    <row r="542" spans="1:260" s="20" customFormat="1" x14ac:dyDescent="0.2">
      <c r="A542" s="124"/>
      <c r="B542" s="103"/>
      <c r="C542" s="103"/>
      <c r="D542" s="103"/>
      <c r="E542" s="103"/>
      <c r="F542" s="84"/>
      <c r="G542" s="85"/>
      <c r="H542" s="125"/>
      <c r="I542" s="125" t="str">
        <f t="shared" si="23"/>
        <v/>
      </c>
      <c r="J542" s="125" t="str">
        <f t="shared" si="24"/>
        <v/>
      </c>
      <c r="K542" s="213"/>
      <c r="L542" s="125"/>
      <c r="M542" s="125"/>
      <c r="N542" s="125"/>
      <c r="O542" s="87"/>
      <c r="P542" s="87"/>
      <c r="Q542" s="87"/>
      <c r="R542" s="126"/>
      <c r="S542" s="125"/>
      <c r="T542" s="125"/>
      <c r="U542" s="125"/>
      <c r="V542" s="125"/>
      <c r="W542" s="125"/>
      <c r="X542" s="125"/>
    </row>
    <row r="543" spans="1:260" s="20" customFormat="1" x14ac:dyDescent="0.2">
      <c r="A543" s="124"/>
      <c r="B543" s="104"/>
      <c r="C543" s="104"/>
      <c r="D543" s="104"/>
      <c r="E543" s="146"/>
      <c r="F543" s="86"/>
      <c r="G543" s="147"/>
      <c r="H543" s="125"/>
      <c r="I543" s="125" t="str">
        <f t="shared" si="23"/>
        <v/>
      </c>
      <c r="J543" s="125" t="str">
        <f t="shared" si="24"/>
        <v/>
      </c>
      <c r="K543" s="213"/>
      <c r="L543" s="125"/>
      <c r="M543" s="125"/>
      <c r="N543" s="125"/>
      <c r="O543" s="148"/>
      <c r="P543" s="148"/>
      <c r="Q543" s="148"/>
      <c r="R543" s="87"/>
      <c r="S543" s="149"/>
      <c r="T543" s="150"/>
      <c r="U543" s="151"/>
      <c r="V543" s="125"/>
      <c r="W543" s="125"/>
      <c r="X543" s="125"/>
    </row>
    <row r="544" spans="1:260" s="20" customFormat="1" x14ac:dyDescent="0.2">
      <c r="A544" s="124"/>
      <c r="B544" s="106"/>
      <c r="C544" s="106"/>
      <c r="D544" s="106"/>
      <c r="E544" s="103"/>
      <c r="F544" s="84"/>
      <c r="G544" s="85"/>
      <c r="H544" s="125"/>
      <c r="I544" s="125" t="str">
        <f t="shared" si="23"/>
        <v/>
      </c>
      <c r="J544" s="125" t="str">
        <f t="shared" si="24"/>
        <v/>
      </c>
      <c r="K544" s="213"/>
      <c r="L544" s="125"/>
      <c r="M544" s="125"/>
      <c r="N544" s="125"/>
      <c r="O544" s="87"/>
      <c r="P544" s="87"/>
      <c r="Q544" s="126"/>
      <c r="R544" s="130"/>
      <c r="S544" s="131"/>
      <c r="T544" s="131"/>
      <c r="U544" s="125"/>
      <c r="V544" s="125"/>
      <c r="W544" s="125"/>
      <c r="X544" s="125"/>
    </row>
    <row r="545" spans="1:24" s="20" customFormat="1" x14ac:dyDescent="0.2">
      <c r="A545" s="124"/>
      <c r="B545" s="104"/>
      <c r="C545" s="104"/>
      <c r="D545" s="104"/>
      <c r="E545" s="146"/>
      <c r="F545" s="86"/>
      <c r="G545" s="147"/>
      <c r="H545" s="125"/>
      <c r="I545" s="125" t="str">
        <f t="shared" si="23"/>
        <v/>
      </c>
      <c r="J545" s="125" t="str">
        <f t="shared" si="24"/>
        <v/>
      </c>
      <c r="K545" s="213"/>
      <c r="L545" s="125"/>
      <c r="M545" s="125"/>
      <c r="N545" s="125"/>
      <c r="O545" s="148"/>
      <c r="P545" s="148"/>
      <c r="Q545" s="148"/>
      <c r="R545" s="87"/>
      <c r="S545" s="149"/>
      <c r="T545" s="150"/>
      <c r="U545" s="151"/>
      <c r="V545" s="125"/>
      <c r="W545" s="125"/>
      <c r="X545" s="125"/>
    </row>
    <row r="546" spans="1:24" s="20" customFormat="1" x14ac:dyDescent="0.2">
      <c r="A546" s="124"/>
      <c r="B546" s="103"/>
      <c r="C546" s="103"/>
      <c r="D546" s="103"/>
      <c r="E546" s="103"/>
      <c r="F546" s="84"/>
      <c r="G546" s="85"/>
      <c r="H546" s="125"/>
      <c r="I546" s="125" t="str">
        <f t="shared" si="23"/>
        <v/>
      </c>
      <c r="J546" s="125" t="str">
        <f t="shared" si="24"/>
        <v/>
      </c>
      <c r="K546" s="213"/>
      <c r="L546" s="125"/>
      <c r="M546" s="125"/>
      <c r="N546" s="125"/>
      <c r="O546" s="87"/>
      <c r="P546" s="87"/>
      <c r="Q546" s="87"/>
      <c r="R546" s="126"/>
      <c r="S546" s="125"/>
      <c r="T546" s="125"/>
      <c r="U546" s="125"/>
      <c r="V546" s="125"/>
      <c r="W546" s="125"/>
      <c r="X546" s="125"/>
    </row>
    <row r="547" spans="1:24" s="20" customFormat="1" x14ac:dyDescent="0.2">
      <c r="A547" s="124"/>
      <c r="B547" s="103"/>
      <c r="C547" s="103"/>
      <c r="D547" s="103"/>
      <c r="E547" s="103"/>
      <c r="F547" s="84"/>
      <c r="G547" s="85"/>
      <c r="H547" s="125"/>
      <c r="I547" s="125" t="str">
        <f t="shared" si="23"/>
        <v/>
      </c>
      <c r="J547" s="125" t="str">
        <f t="shared" si="24"/>
        <v/>
      </c>
      <c r="K547" s="213"/>
      <c r="L547" s="125"/>
      <c r="M547" s="125"/>
      <c r="N547" s="125"/>
      <c r="O547" s="87"/>
      <c r="P547" s="87"/>
      <c r="Q547" s="87"/>
      <c r="R547" s="126"/>
      <c r="S547" s="125"/>
      <c r="T547" s="125"/>
      <c r="U547" s="125"/>
      <c r="V547" s="125"/>
      <c r="W547" s="125"/>
      <c r="X547" s="125"/>
    </row>
    <row r="548" spans="1:24" s="20" customFormat="1" x14ac:dyDescent="0.2">
      <c r="A548" s="124"/>
      <c r="B548" s="104"/>
      <c r="C548" s="104"/>
      <c r="D548" s="104"/>
      <c r="E548" s="146"/>
      <c r="F548" s="86"/>
      <c r="G548" s="147"/>
      <c r="H548" s="125"/>
      <c r="I548" s="125" t="str">
        <f t="shared" si="23"/>
        <v/>
      </c>
      <c r="J548" s="125" t="str">
        <f t="shared" si="24"/>
        <v/>
      </c>
      <c r="K548" s="213"/>
      <c r="L548" s="125"/>
      <c r="M548" s="125"/>
      <c r="N548" s="125"/>
      <c r="O548" s="148"/>
      <c r="P548" s="148"/>
      <c r="Q548" s="148"/>
      <c r="R548" s="87"/>
      <c r="S548" s="149"/>
      <c r="T548" s="150"/>
      <c r="U548" s="151"/>
      <c r="V548" s="125"/>
      <c r="W548" s="125"/>
      <c r="X548" s="125"/>
    </row>
    <row r="549" spans="1:24" s="20" customFormat="1" x14ac:dyDescent="0.2">
      <c r="A549" s="124"/>
      <c r="B549" s="103"/>
      <c r="C549" s="103"/>
      <c r="D549" s="103"/>
      <c r="E549" s="103"/>
      <c r="F549" s="84"/>
      <c r="G549" s="126"/>
      <c r="H549" s="125"/>
      <c r="I549" s="125" t="str">
        <f t="shared" si="23"/>
        <v/>
      </c>
      <c r="J549" s="125" t="str">
        <f t="shared" si="24"/>
        <v/>
      </c>
      <c r="K549" s="213"/>
      <c r="L549" s="125"/>
      <c r="M549" s="125"/>
      <c r="N549" s="125"/>
      <c r="O549" s="87"/>
      <c r="P549" s="87"/>
      <c r="Q549" s="87"/>
      <c r="R549" s="126"/>
      <c r="S549" s="125"/>
      <c r="T549" s="125"/>
      <c r="U549" s="125"/>
      <c r="V549" s="125"/>
      <c r="W549" s="125"/>
      <c r="X549" s="125"/>
    </row>
    <row r="550" spans="1:24" s="20" customFormat="1" x14ac:dyDescent="0.2">
      <c r="A550" s="124"/>
      <c r="B550" s="104"/>
      <c r="C550" s="104"/>
      <c r="D550" s="104"/>
      <c r="E550" s="146"/>
      <c r="F550" s="86"/>
      <c r="G550" s="152"/>
      <c r="H550" s="125"/>
      <c r="I550" s="125" t="str">
        <f t="shared" si="23"/>
        <v/>
      </c>
      <c r="J550" s="125" t="str">
        <f t="shared" si="24"/>
        <v/>
      </c>
      <c r="K550" s="213"/>
      <c r="L550" s="125"/>
      <c r="M550" s="125"/>
      <c r="N550" s="125"/>
      <c r="O550" s="148"/>
      <c r="P550" s="148"/>
      <c r="Q550" s="148"/>
      <c r="R550" s="87"/>
      <c r="S550" s="149"/>
      <c r="T550" s="150"/>
      <c r="U550" s="151"/>
      <c r="V550" s="125"/>
      <c r="W550" s="125"/>
      <c r="X550" s="125"/>
    </row>
    <row r="551" spans="1:24" s="20" customFormat="1" x14ac:dyDescent="0.2">
      <c r="A551" s="124"/>
      <c r="B551" s="103"/>
      <c r="C551" s="103"/>
      <c r="D551" s="103"/>
      <c r="E551" s="103"/>
      <c r="F551" s="84"/>
      <c r="G551" s="126"/>
      <c r="H551" s="125"/>
      <c r="I551" s="125" t="str">
        <f t="shared" si="23"/>
        <v/>
      </c>
      <c r="J551" s="125" t="str">
        <f t="shared" si="24"/>
        <v/>
      </c>
      <c r="K551" s="213"/>
      <c r="L551" s="125"/>
      <c r="M551" s="125"/>
      <c r="N551" s="125"/>
      <c r="O551" s="87"/>
      <c r="P551" s="87"/>
      <c r="Q551" s="87"/>
      <c r="R551" s="126"/>
      <c r="S551" s="125"/>
      <c r="T551" s="125"/>
      <c r="U551" s="125"/>
      <c r="V551" s="125"/>
      <c r="W551" s="125"/>
      <c r="X551" s="125"/>
    </row>
    <row r="552" spans="1:24" s="20" customFormat="1" x14ac:dyDescent="0.2">
      <c r="A552" s="124"/>
      <c r="B552" s="104"/>
      <c r="C552" s="104"/>
      <c r="D552" s="104"/>
      <c r="E552" s="146"/>
      <c r="F552" s="86"/>
      <c r="G552" s="152"/>
      <c r="H552" s="125"/>
      <c r="I552" s="125" t="str">
        <f t="shared" si="23"/>
        <v/>
      </c>
      <c r="J552" s="125" t="str">
        <f t="shared" si="24"/>
        <v/>
      </c>
      <c r="K552" s="213"/>
      <c r="L552" s="125"/>
      <c r="M552" s="125"/>
      <c r="N552" s="125"/>
      <c r="O552" s="148"/>
      <c r="P552" s="148"/>
      <c r="Q552" s="148"/>
      <c r="R552" s="87"/>
      <c r="S552" s="149"/>
      <c r="T552" s="150"/>
      <c r="U552" s="151"/>
      <c r="V552" s="125"/>
      <c r="W552" s="125"/>
      <c r="X552" s="125"/>
    </row>
    <row r="553" spans="1:24" s="20" customFormat="1" x14ac:dyDescent="0.2">
      <c r="A553" s="124"/>
      <c r="B553" s="104"/>
      <c r="C553" s="104"/>
      <c r="D553" s="104"/>
      <c r="E553" s="146"/>
      <c r="F553" s="86"/>
      <c r="G553" s="152"/>
      <c r="H553" s="125"/>
      <c r="I553" s="125" t="str">
        <f t="shared" si="23"/>
        <v/>
      </c>
      <c r="J553" s="125" t="str">
        <f t="shared" si="24"/>
        <v/>
      </c>
      <c r="K553" s="213"/>
      <c r="L553" s="125"/>
      <c r="M553" s="125"/>
      <c r="N553" s="125"/>
      <c r="O553" s="148"/>
      <c r="P553" s="148"/>
      <c r="Q553" s="148"/>
      <c r="R553" s="87"/>
      <c r="S553" s="149"/>
      <c r="T553" s="150"/>
      <c r="U553" s="151"/>
      <c r="V553" s="125"/>
      <c r="W553" s="125"/>
      <c r="X553" s="125"/>
    </row>
    <row r="554" spans="1:24" s="20" customFormat="1" x14ac:dyDescent="0.2">
      <c r="A554" s="124"/>
      <c r="B554" s="104"/>
      <c r="C554" s="104"/>
      <c r="D554" s="104"/>
      <c r="E554" s="146"/>
      <c r="F554" s="86"/>
      <c r="G554" s="152"/>
      <c r="H554" s="125"/>
      <c r="I554" s="125" t="str">
        <f t="shared" si="23"/>
        <v/>
      </c>
      <c r="J554" s="125" t="str">
        <f t="shared" si="24"/>
        <v/>
      </c>
      <c r="K554" s="213"/>
      <c r="L554" s="125"/>
      <c r="M554" s="125"/>
      <c r="N554" s="125"/>
      <c r="O554" s="148"/>
      <c r="P554" s="148"/>
      <c r="Q554" s="148"/>
      <c r="R554" s="87"/>
      <c r="S554" s="149"/>
      <c r="T554" s="150"/>
      <c r="U554" s="151"/>
      <c r="V554" s="125"/>
      <c r="W554" s="125"/>
      <c r="X554" s="125"/>
    </row>
    <row r="555" spans="1:24" s="20" customFormat="1" x14ac:dyDescent="0.2">
      <c r="A555" s="124"/>
      <c r="B555" s="103"/>
      <c r="C555" s="103"/>
      <c r="D555" s="103"/>
      <c r="E555" s="103"/>
      <c r="F555" s="84"/>
      <c r="G555" s="126"/>
      <c r="H555" s="125"/>
      <c r="I555" s="125" t="str">
        <f t="shared" si="23"/>
        <v/>
      </c>
      <c r="J555" s="125" t="str">
        <f t="shared" si="24"/>
        <v/>
      </c>
      <c r="K555" s="213"/>
      <c r="L555" s="125"/>
      <c r="M555" s="125"/>
      <c r="N555" s="125"/>
      <c r="O555" s="87"/>
      <c r="P555" s="87"/>
      <c r="Q555" s="87"/>
      <c r="R555" s="126"/>
      <c r="S555" s="125"/>
      <c r="T555" s="125"/>
      <c r="U555" s="125"/>
      <c r="V555" s="125"/>
      <c r="W555" s="125"/>
      <c r="X555" s="125"/>
    </row>
    <row r="556" spans="1:24" s="20" customFormat="1" x14ac:dyDescent="0.2">
      <c r="A556" s="124"/>
      <c r="B556" s="103"/>
      <c r="C556" s="103"/>
      <c r="D556" s="103"/>
      <c r="E556" s="103"/>
      <c r="F556" s="84"/>
      <c r="G556" s="126"/>
      <c r="H556" s="125"/>
      <c r="I556" s="125" t="str">
        <f t="shared" si="23"/>
        <v/>
      </c>
      <c r="J556" s="125" t="str">
        <f t="shared" si="24"/>
        <v/>
      </c>
      <c r="K556" s="213"/>
      <c r="L556" s="125"/>
      <c r="M556" s="125"/>
      <c r="N556" s="125"/>
      <c r="O556" s="87"/>
      <c r="P556" s="87"/>
      <c r="Q556" s="87"/>
      <c r="R556" s="126"/>
      <c r="S556" s="125"/>
      <c r="T556" s="125"/>
      <c r="U556" s="125"/>
      <c r="V556" s="125"/>
      <c r="W556" s="125"/>
      <c r="X556" s="125"/>
    </row>
    <row r="557" spans="1:24" s="20" customFormat="1" x14ac:dyDescent="0.2">
      <c r="A557" s="124"/>
      <c r="B557" s="104"/>
      <c r="C557" s="104"/>
      <c r="D557" s="104"/>
      <c r="E557" s="146"/>
      <c r="F557" s="86"/>
      <c r="G557" s="152"/>
      <c r="H557" s="125"/>
      <c r="I557" s="125" t="str">
        <f t="shared" si="23"/>
        <v/>
      </c>
      <c r="J557" s="125" t="str">
        <f t="shared" si="24"/>
        <v/>
      </c>
      <c r="K557" s="213"/>
      <c r="L557" s="125"/>
      <c r="M557" s="125"/>
      <c r="N557" s="125"/>
      <c r="O557" s="148"/>
      <c r="P557" s="148"/>
      <c r="Q557" s="148"/>
      <c r="R557" s="87"/>
      <c r="S557" s="149"/>
      <c r="T557" s="150"/>
      <c r="U557" s="151"/>
      <c r="V557" s="125"/>
      <c r="W557" s="125"/>
      <c r="X557" s="125"/>
    </row>
    <row r="558" spans="1:24" s="20" customFormat="1" x14ac:dyDescent="0.2">
      <c r="A558" s="124"/>
      <c r="B558" s="103"/>
      <c r="C558" s="103"/>
      <c r="D558" s="103"/>
      <c r="E558" s="103"/>
      <c r="F558" s="84"/>
      <c r="G558" s="126"/>
      <c r="H558" s="125"/>
      <c r="I558" s="125" t="str">
        <f t="shared" si="23"/>
        <v/>
      </c>
      <c r="J558" s="125" t="str">
        <f t="shared" si="24"/>
        <v/>
      </c>
      <c r="K558" s="213"/>
      <c r="L558" s="125"/>
      <c r="M558" s="125"/>
      <c r="N558" s="125"/>
      <c r="O558" s="87"/>
      <c r="P558" s="87"/>
      <c r="Q558" s="87"/>
      <c r="R558" s="126"/>
      <c r="S558" s="125"/>
      <c r="T558" s="125"/>
      <c r="U558" s="125"/>
      <c r="V558" s="125"/>
      <c r="W558" s="125"/>
      <c r="X558" s="125"/>
    </row>
    <row r="559" spans="1:24" s="20" customFormat="1" x14ac:dyDescent="0.2">
      <c r="A559" s="124"/>
      <c r="B559" s="104"/>
      <c r="C559" s="104"/>
      <c r="D559" s="104"/>
      <c r="E559" s="146"/>
      <c r="F559" s="86"/>
      <c r="G559" s="152"/>
      <c r="H559" s="125"/>
      <c r="I559" s="125" t="str">
        <f t="shared" si="23"/>
        <v/>
      </c>
      <c r="J559" s="125" t="str">
        <f t="shared" si="24"/>
        <v/>
      </c>
      <c r="K559" s="213"/>
      <c r="L559" s="125"/>
      <c r="M559" s="125"/>
      <c r="N559" s="125"/>
      <c r="O559" s="148"/>
      <c r="P559" s="148"/>
      <c r="Q559" s="148"/>
      <c r="R559" s="87"/>
      <c r="S559" s="149"/>
      <c r="T559" s="150"/>
      <c r="U559" s="151"/>
      <c r="V559" s="125"/>
      <c r="W559" s="125"/>
      <c r="X559" s="125"/>
    </row>
    <row r="560" spans="1:24" s="20" customFormat="1" x14ac:dyDescent="0.2">
      <c r="A560" s="124"/>
      <c r="B560" s="104"/>
      <c r="C560" s="104"/>
      <c r="D560" s="104"/>
      <c r="E560" s="146"/>
      <c r="F560" s="86"/>
      <c r="G560" s="152"/>
      <c r="H560" s="125"/>
      <c r="I560" s="125" t="str">
        <f t="shared" si="23"/>
        <v/>
      </c>
      <c r="J560" s="125" t="str">
        <f t="shared" si="24"/>
        <v/>
      </c>
      <c r="K560" s="213"/>
      <c r="L560" s="125"/>
      <c r="M560" s="125"/>
      <c r="N560" s="125"/>
      <c r="O560" s="148"/>
      <c r="P560" s="148"/>
      <c r="Q560" s="148"/>
      <c r="R560" s="87"/>
      <c r="S560" s="149"/>
      <c r="T560" s="150"/>
      <c r="U560" s="151"/>
      <c r="V560" s="125"/>
      <c r="W560" s="125"/>
      <c r="X560" s="125"/>
    </row>
    <row r="561" spans="1:24" s="20" customFormat="1" x14ac:dyDescent="0.2">
      <c r="A561" s="124"/>
      <c r="B561" s="104"/>
      <c r="C561" s="104"/>
      <c r="D561" s="104"/>
      <c r="E561" s="146"/>
      <c r="F561" s="86"/>
      <c r="G561" s="152"/>
      <c r="H561" s="125"/>
      <c r="I561" s="125" t="str">
        <f t="shared" si="23"/>
        <v/>
      </c>
      <c r="J561" s="125" t="str">
        <f t="shared" si="24"/>
        <v/>
      </c>
      <c r="K561" s="213"/>
      <c r="L561" s="125"/>
      <c r="M561" s="125"/>
      <c r="N561" s="125"/>
      <c r="O561" s="148"/>
      <c r="P561" s="148"/>
      <c r="Q561" s="148"/>
      <c r="R561" s="87"/>
      <c r="S561" s="149"/>
      <c r="T561" s="150"/>
      <c r="U561" s="151"/>
      <c r="V561" s="125"/>
      <c r="W561" s="125"/>
      <c r="X561" s="125"/>
    </row>
    <row r="562" spans="1:24" s="20" customFormat="1" x14ac:dyDescent="0.2">
      <c r="A562" s="124"/>
      <c r="B562" s="104"/>
      <c r="C562" s="104"/>
      <c r="D562" s="104"/>
      <c r="E562" s="146"/>
      <c r="F562" s="86"/>
      <c r="G562" s="152"/>
      <c r="H562" s="125"/>
      <c r="I562" s="125" t="str">
        <f t="shared" si="23"/>
        <v/>
      </c>
      <c r="J562" s="125" t="str">
        <f t="shared" si="24"/>
        <v/>
      </c>
      <c r="K562" s="213"/>
      <c r="L562" s="125"/>
      <c r="M562" s="125"/>
      <c r="N562" s="125"/>
      <c r="O562" s="148"/>
      <c r="P562" s="148"/>
      <c r="Q562" s="148"/>
      <c r="R562" s="87"/>
      <c r="S562" s="149"/>
      <c r="T562" s="150"/>
      <c r="U562" s="151"/>
      <c r="V562" s="125"/>
      <c r="W562" s="125"/>
      <c r="X562" s="125"/>
    </row>
    <row r="563" spans="1:24" s="20" customFormat="1" x14ac:dyDescent="0.2">
      <c r="A563" s="124"/>
      <c r="B563" s="103"/>
      <c r="C563" s="103"/>
      <c r="D563" s="103"/>
      <c r="E563" s="103"/>
      <c r="F563" s="84"/>
      <c r="G563" s="85"/>
      <c r="H563" s="125"/>
      <c r="I563" s="125" t="str">
        <f t="shared" si="23"/>
        <v/>
      </c>
      <c r="J563" s="125" t="str">
        <f t="shared" si="24"/>
        <v/>
      </c>
      <c r="K563" s="213"/>
      <c r="L563" s="125"/>
      <c r="M563" s="125"/>
      <c r="N563" s="125"/>
      <c r="O563" s="87"/>
      <c r="P563" s="87"/>
      <c r="Q563" s="87"/>
      <c r="R563" s="126"/>
      <c r="S563" s="125"/>
      <c r="T563" s="125"/>
      <c r="U563" s="125"/>
      <c r="V563" s="125"/>
      <c r="W563" s="125"/>
      <c r="X563" s="125"/>
    </row>
    <row r="564" spans="1:24" s="20" customFormat="1" x14ac:dyDescent="0.2">
      <c r="A564" s="124"/>
      <c r="B564" s="103"/>
      <c r="C564" s="103"/>
      <c r="D564" s="103"/>
      <c r="E564" s="103"/>
      <c r="F564" s="84"/>
      <c r="G564" s="85"/>
      <c r="H564" s="125"/>
      <c r="I564" s="125" t="str">
        <f t="shared" si="23"/>
        <v/>
      </c>
      <c r="J564" s="125" t="str">
        <f t="shared" si="24"/>
        <v/>
      </c>
      <c r="K564" s="213"/>
      <c r="L564" s="125"/>
      <c r="M564" s="125"/>
      <c r="N564" s="125"/>
      <c r="O564" s="87"/>
      <c r="P564" s="87"/>
      <c r="Q564" s="87"/>
      <c r="R564" s="126"/>
      <c r="S564" s="125"/>
      <c r="T564" s="125"/>
      <c r="U564" s="125"/>
      <c r="V564" s="125"/>
      <c r="W564" s="125"/>
      <c r="X564" s="125"/>
    </row>
    <row r="565" spans="1:24" s="20" customFormat="1" x14ac:dyDescent="0.2">
      <c r="A565" s="124"/>
      <c r="B565" s="103"/>
      <c r="C565" s="103"/>
      <c r="D565" s="103"/>
      <c r="E565" s="103"/>
      <c r="F565" s="84"/>
      <c r="G565" s="85"/>
      <c r="H565" s="125"/>
      <c r="I565" s="125" t="str">
        <f t="shared" si="23"/>
        <v/>
      </c>
      <c r="J565" s="125" t="str">
        <f t="shared" si="24"/>
        <v/>
      </c>
      <c r="K565" s="213"/>
      <c r="L565" s="125"/>
      <c r="M565" s="125"/>
      <c r="N565" s="125"/>
      <c r="O565" s="87"/>
      <c r="P565" s="87"/>
      <c r="Q565" s="87"/>
      <c r="R565" s="126"/>
      <c r="S565" s="125"/>
      <c r="T565" s="125"/>
      <c r="U565" s="125"/>
      <c r="V565" s="125"/>
      <c r="W565" s="125"/>
      <c r="X565" s="125"/>
    </row>
    <row r="566" spans="1:24" s="20" customFormat="1" x14ac:dyDescent="0.2">
      <c r="A566" s="124"/>
      <c r="B566" s="103"/>
      <c r="C566" s="103"/>
      <c r="D566" s="103"/>
      <c r="E566" s="103"/>
      <c r="F566" s="84"/>
      <c r="G566" s="85"/>
      <c r="H566" s="125"/>
      <c r="I566" s="125" t="str">
        <f t="shared" si="23"/>
        <v/>
      </c>
      <c r="J566" s="125" t="str">
        <f t="shared" si="24"/>
        <v/>
      </c>
      <c r="K566" s="213"/>
      <c r="L566" s="125"/>
      <c r="M566" s="125"/>
      <c r="N566" s="125"/>
      <c r="O566" s="87"/>
      <c r="P566" s="87"/>
      <c r="Q566" s="87"/>
      <c r="R566" s="126"/>
      <c r="S566" s="125"/>
      <c r="T566" s="125"/>
      <c r="U566" s="125"/>
      <c r="V566" s="125"/>
      <c r="W566" s="125"/>
      <c r="X566" s="125"/>
    </row>
    <row r="567" spans="1:24" s="20" customFormat="1" x14ac:dyDescent="0.2">
      <c r="A567" s="124"/>
      <c r="B567" s="103"/>
      <c r="C567" s="103"/>
      <c r="D567" s="103"/>
      <c r="E567" s="103"/>
      <c r="F567" s="84"/>
      <c r="G567" s="85"/>
      <c r="H567" s="125"/>
      <c r="I567" s="125" t="str">
        <f t="shared" si="23"/>
        <v/>
      </c>
      <c r="J567" s="125" t="str">
        <f t="shared" si="24"/>
        <v/>
      </c>
      <c r="K567" s="213"/>
      <c r="L567" s="125"/>
      <c r="M567" s="125"/>
      <c r="N567" s="125"/>
      <c r="O567" s="87"/>
      <c r="P567" s="87"/>
      <c r="Q567" s="87"/>
      <c r="R567" s="126"/>
      <c r="S567" s="125"/>
      <c r="T567" s="125"/>
      <c r="U567" s="125"/>
      <c r="V567" s="125"/>
      <c r="W567" s="125"/>
      <c r="X567" s="125"/>
    </row>
    <row r="568" spans="1:24" s="20" customFormat="1" x14ac:dyDescent="0.2">
      <c r="A568" s="124"/>
      <c r="B568" s="103"/>
      <c r="C568" s="103"/>
      <c r="D568" s="103"/>
      <c r="E568" s="103"/>
      <c r="F568" s="84"/>
      <c r="G568" s="85"/>
      <c r="H568" s="125"/>
      <c r="I568" s="125" t="str">
        <f t="shared" si="23"/>
        <v/>
      </c>
      <c r="J568" s="125" t="str">
        <f t="shared" si="24"/>
        <v/>
      </c>
      <c r="K568" s="213"/>
      <c r="L568" s="125"/>
      <c r="M568" s="125"/>
      <c r="N568" s="125"/>
      <c r="O568" s="87"/>
      <c r="P568" s="87"/>
      <c r="Q568" s="87"/>
      <c r="R568" s="126"/>
      <c r="S568" s="125"/>
      <c r="T568" s="125"/>
      <c r="U568" s="125"/>
      <c r="V568" s="125"/>
      <c r="W568" s="125"/>
      <c r="X568" s="125"/>
    </row>
    <row r="569" spans="1:24" s="20" customFormat="1" x14ac:dyDescent="0.2">
      <c r="A569" s="124"/>
      <c r="B569" s="103"/>
      <c r="C569" s="103"/>
      <c r="D569" s="103"/>
      <c r="E569" s="103"/>
      <c r="F569" s="84"/>
      <c r="G569" s="85"/>
      <c r="H569" s="125"/>
      <c r="I569" s="125" t="str">
        <f t="shared" si="23"/>
        <v/>
      </c>
      <c r="J569" s="125" t="str">
        <f t="shared" si="24"/>
        <v/>
      </c>
      <c r="K569" s="213"/>
      <c r="L569" s="125"/>
      <c r="M569" s="125"/>
      <c r="N569" s="125"/>
      <c r="O569" s="87"/>
      <c r="P569" s="87"/>
      <c r="Q569" s="87"/>
      <c r="R569" s="126"/>
      <c r="S569" s="125"/>
      <c r="T569" s="125"/>
      <c r="U569" s="125"/>
      <c r="V569" s="125"/>
      <c r="W569" s="125"/>
      <c r="X569" s="125"/>
    </row>
    <row r="570" spans="1:24" s="20" customFormat="1" x14ac:dyDescent="0.2">
      <c r="A570" s="124"/>
      <c r="B570" s="103"/>
      <c r="C570" s="103"/>
      <c r="D570" s="103"/>
      <c r="E570" s="103"/>
      <c r="F570" s="84"/>
      <c r="G570" s="85"/>
      <c r="H570" s="125"/>
      <c r="I570" s="125" t="str">
        <f t="shared" si="23"/>
        <v/>
      </c>
      <c r="J570" s="125" t="str">
        <f t="shared" si="24"/>
        <v/>
      </c>
      <c r="K570" s="213"/>
      <c r="L570" s="125"/>
      <c r="M570" s="125"/>
      <c r="N570" s="125"/>
      <c r="O570" s="87"/>
      <c r="P570" s="87"/>
      <c r="Q570" s="87"/>
      <c r="R570" s="126"/>
      <c r="S570" s="125"/>
      <c r="T570" s="125"/>
      <c r="U570" s="125"/>
      <c r="V570" s="125"/>
      <c r="W570" s="125"/>
      <c r="X570" s="125"/>
    </row>
    <row r="571" spans="1:24" s="20" customFormat="1" x14ac:dyDescent="0.2">
      <c r="A571" s="124"/>
      <c r="B571" s="103"/>
      <c r="C571" s="103"/>
      <c r="D571" s="103"/>
      <c r="E571" s="103"/>
      <c r="F571" s="84"/>
      <c r="G571" s="85"/>
      <c r="H571" s="125"/>
      <c r="I571" s="125" t="str">
        <f t="shared" si="23"/>
        <v/>
      </c>
      <c r="J571" s="125" t="str">
        <f t="shared" si="24"/>
        <v/>
      </c>
      <c r="K571" s="213"/>
      <c r="L571" s="125"/>
      <c r="M571" s="125"/>
      <c r="N571" s="125"/>
      <c r="O571" s="87"/>
      <c r="P571" s="87"/>
      <c r="Q571" s="87"/>
      <c r="R571" s="126"/>
      <c r="S571" s="125"/>
      <c r="T571" s="125"/>
      <c r="U571" s="125"/>
      <c r="V571" s="125"/>
      <c r="W571" s="125"/>
      <c r="X571" s="125"/>
    </row>
    <row r="572" spans="1:24" s="20" customFormat="1" x14ac:dyDescent="0.2">
      <c r="A572" s="124"/>
      <c r="B572" s="103"/>
      <c r="C572" s="103"/>
      <c r="D572" s="103"/>
      <c r="E572" s="103"/>
      <c r="F572" s="84"/>
      <c r="G572" s="85"/>
      <c r="H572" s="125"/>
      <c r="I572" s="125" t="str">
        <f t="shared" si="23"/>
        <v/>
      </c>
      <c r="J572" s="125" t="str">
        <f t="shared" si="24"/>
        <v/>
      </c>
      <c r="K572" s="213"/>
      <c r="L572" s="125"/>
      <c r="M572" s="125"/>
      <c r="N572" s="125"/>
      <c r="O572" s="87"/>
      <c r="P572" s="87"/>
      <c r="Q572" s="87"/>
      <c r="R572" s="126"/>
      <c r="S572" s="125"/>
      <c r="T572" s="125"/>
      <c r="U572" s="125"/>
      <c r="V572" s="125"/>
      <c r="W572" s="125"/>
      <c r="X572" s="125"/>
    </row>
    <row r="573" spans="1:24" s="20" customFormat="1" x14ac:dyDescent="0.2">
      <c r="A573" s="124"/>
      <c r="B573" s="106"/>
      <c r="C573" s="106"/>
      <c r="D573" s="106"/>
      <c r="E573" s="103"/>
      <c r="F573" s="84"/>
      <c r="G573" s="85"/>
      <c r="H573" s="125"/>
      <c r="I573" s="125" t="str">
        <f t="shared" si="23"/>
        <v/>
      </c>
      <c r="J573" s="125" t="str">
        <f t="shared" si="24"/>
        <v/>
      </c>
      <c r="K573" s="213"/>
      <c r="L573" s="125"/>
      <c r="M573" s="125"/>
      <c r="N573" s="125"/>
      <c r="O573" s="87"/>
      <c r="P573" s="87"/>
      <c r="Q573" s="126"/>
      <c r="R573" s="130"/>
      <c r="S573" s="131"/>
      <c r="T573" s="125"/>
      <c r="U573" s="125"/>
      <c r="V573" s="125"/>
      <c r="W573" s="125"/>
      <c r="X573" s="125"/>
    </row>
    <row r="574" spans="1:24" s="20" customFormat="1" x14ac:dyDescent="0.2">
      <c r="A574" s="124"/>
      <c r="B574" s="106"/>
      <c r="C574" s="106"/>
      <c r="D574" s="106"/>
      <c r="E574" s="103"/>
      <c r="F574" s="84"/>
      <c r="G574" s="85"/>
      <c r="H574" s="125"/>
      <c r="I574" s="125" t="str">
        <f t="shared" si="23"/>
        <v/>
      </c>
      <c r="J574" s="125" t="str">
        <f t="shared" si="24"/>
        <v/>
      </c>
      <c r="K574" s="213"/>
      <c r="L574" s="125"/>
      <c r="M574" s="125"/>
      <c r="N574" s="125"/>
      <c r="O574" s="87"/>
      <c r="P574" s="87"/>
      <c r="Q574" s="126"/>
      <c r="R574" s="130"/>
      <c r="S574" s="131"/>
      <c r="T574" s="125"/>
      <c r="U574" s="125"/>
      <c r="V574" s="125"/>
      <c r="W574" s="125"/>
      <c r="X574" s="125"/>
    </row>
    <row r="575" spans="1:24" s="20" customFormat="1" x14ac:dyDescent="0.2">
      <c r="A575" s="124"/>
      <c r="B575" s="103"/>
      <c r="C575" s="103"/>
      <c r="D575" s="103"/>
      <c r="E575" s="103"/>
      <c r="F575" s="84"/>
      <c r="G575" s="85"/>
      <c r="H575" s="125"/>
      <c r="I575" s="125" t="str">
        <f t="shared" si="23"/>
        <v/>
      </c>
      <c r="J575" s="125" t="str">
        <f t="shared" si="24"/>
        <v/>
      </c>
      <c r="K575" s="213"/>
      <c r="L575" s="125"/>
      <c r="M575" s="125"/>
      <c r="N575" s="125"/>
      <c r="O575" s="87"/>
      <c r="P575" s="87"/>
      <c r="Q575" s="87"/>
      <c r="R575" s="126"/>
      <c r="S575" s="125"/>
      <c r="T575" s="125"/>
      <c r="U575" s="125"/>
      <c r="V575" s="125"/>
      <c r="W575" s="125"/>
      <c r="X575" s="125"/>
    </row>
    <row r="576" spans="1:24" s="20" customFormat="1" x14ac:dyDescent="0.2">
      <c r="A576" s="124"/>
      <c r="B576" s="103"/>
      <c r="C576" s="103"/>
      <c r="D576" s="103"/>
      <c r="E576" s="103"/>
      <c r="F576" s="84"/>
      <c r="G576" s="85"/>
      <c r="H576" s="125"/>
      <c r="I576" s="125" t="str">
        <f t="shared" si="23"/>
        <v/>
      </c>
      <c r="J576" s="125" t="str">
        <f t="shared" si="24"/>
        <v/>
      </c>
      <c r="K576" s="213"/>
      <c r="L576" s="125"/>
      <c r="M576" s="125"/>
      <c r="N576" s="125"/>
      <c r="O576" s="87"/>
      <c r="P576" s="87"/>
      <c r="Q576" s="87"/>
      <c r="R576" s="126"/>
      <c r="S576" s="125"/>
      <c r="T576" s="125"/>
      <c r="U576" s="125"/>
      <c r="V576" s="125"/>
      <c r="W576" s="125"/>
      <c r="X576" s="125"/>
    </row>
    <row r="577" spans="1:24" s="20" customFormat="1" x14ac:dyDescent="0.2">
      <c r="A577" s="124"/>
      <c r="B577" s="104"/>
      <c r="C577" s="104"/>
      <c r="D577" s="104"/>
      <c r="E577" s="146"/>
      <c r="F577" s="86"/>
      <c r="G577" s="147"/>
      <c r="H577" s="125"/>
      <c r="I577" s="125" t="str">
        <f t="shared" si="23"/>
        <v/>
      </c>
      <c r="J577" s="125" t="str">
        <f t="shared" si="24"/>
        <v/>
      </c>
      <c r="K577" s="213"/>
      <c r="L577" s="125"/>
      <c r="M577" s="125"/>
      <c r="N577" s="125"/>
      <c r="O577" s="148"/>
      <c r="P577" s="148"/>
      <c r="Q577" s="148"/>
      <c r="R577" s="87"/>
      <c r="S577" s="149"/>
      <c r="T577" s="150"/>
      <c r="U577" s="151"/>
      <c r="V577" s="125"/>
      <c r="W577" s="125"/>
      <c r="X577" s="125"/>
    </row>
    <row r="578" spans="1:24" s="20" customFormat="1" x14ac:dyDescent="0.2">
      <c r="A578" s="124"/>
      <c r="B578" s="104"/>
      <c r="C578" s="104"/>
      <c r="D578" s="104"/>
      <c r="E578" s="146"/>
      <c r="F578" s="86"/>
      <c r="G578" s="147"/>
      <c r="H578" s="125"/>
      <c r="I578" s="125" t="str">
        <f t="shared" si="23"/>
        <v/>
      </c>
      <c r="J578" s="125" t="str">
        <f t="shared" si="24"/>
        <v/>
      </c>
      <c r="K578" s="213"/>
      <c r="L578" s="125"/>
      <c r="M578" s="125"/>
      <c r="N578" s="125"/>
      <c r="O578" s="148"/>
      <c r="P578" s="148"/>
      <c r="Q578" s="148"/>
      <c r="R578" s="87"/>
      <c r="S578" s="149"/>
      <c r="T578" s="150"/>
      <c r="U578" s="151"/>
      <c r="V578" s="125"/>
      <c r="W578" s="125"/>
      <c r="X578" s="125"/>
    </row>
    <row r="579" spans="1:24" s="20" customFormat="1" x14ac:dyDescent="0.2">
      <c r="A579" s="124"/>
      <c r="B579" s="103"/>
      <c r="C579" s="103"/>
      <c r="D579" s="103"/>
      <c r="E579" s="103"/>
      <c r="F579" s="84"/>
      <c r="G579" s="85"/>
      <c r="H579" s="125"/>
      <c r="I579" s="125" t="str">
        <f t="shared" ref="I579:I642" si="25">LEFT($H579,2)</f>
        <v/>
      </c>
      <c r="J579" s="125" t="str">
        <f t="shared" ref="J579:J642" si="26">RIGHT($H579,2)</f>
        <v/>
      </c>
      <c r="K579" s="213"/>
      <c r="L579" s="125"/>
      <c r="M579" s="125"/>
      <c r="N579" s="125"/>
      <c r="O579" s="87"/>
      <c r="P579" s="87"/>
      <c r="Q579" s="87"/>
      <c r="R579" s="126"/>
      <c r="S579" s="125"/>
      <c r="T579" s="125"/>
      <c r="U579" s="125"/>
      <c r="V579" s="125"/>
      <c r="W579" s="125"/>
      <c r="X579" s="125"/>
    </row>
    <row r="580" spans="1:24" s="20" customFormat="1" x14ac:dyDescent="0.2">
      <c r="A580" s="124"/>
      <c r="B580" s="103"/>
      <c r="C580" s="103"/>
      <c r="D580" s="103"/>
      <c r="E580" s="103"/>
      <c r="F580" s="84"/>
      <c r="G580" s="85"/>
      <c r="H580" s="125"/>
      <c r="I580" s="125" t="str">
        <f t="shared" si="25"/>
        <v/>
      </c>
      <c r="J580" s="125" t="str">
        <f t="shared" si="26"/>
        <v/>
      </c>
      <c r="K580" s="213"/>
      <c r="L580" s="125"/>
      <c r="M580" s="125"/>
      <c r="N580" s="125"/>
      <c r="O580" s="87"/>
      <c r="P580" s="87"/>
      <c r="Q580" s="87"/>
      <c r="R580" s="126"/>
      <c r="S580" s="125"/>
      <c r="T580" s="125"/>
      <c r="U580" s="125"/>
      <c r="V580" s="125"/>
      <c r="W580" s="125"/>
      <c r="X580" s="125"/>
    </row>
    <row r="581" spans="1:24" s="20" customFormat="1" x14ac:dyDescent="0.2">
      <c r="A581" s="124"/>
      <c r="B581" s="103"/>
      <c r="C581" s="103"/>
      <c r="D581" s="103"/>
      <c r="E581" s="103"/>
      <c r="F581" s="84"/>
      <c r="G581" s="85"/>
      <c r="H581" s="125"/>
      <c r="I581" s="125" t="str">
        <f t="shared" si="25"/>
        <v/>
      </c>
      <c r="J581" s="125" t="str">
        <f t="shared" si="26"/>
        <v/>
      </c>
      <c r="K581" s="213"/>
      <c r="L581" s="125"/>
      <c r="M581" s="125"/>
      <c r="N581" s="125"/>
      <c r="O581" s="87"/>
      <c r="P581" s="87"/>
      <c r="Q581" s="87"/>
      <c r="R581" s="126"/>
      <c r="S581" s="125"/>
      <c r="T581" s="125"/>
      <c r="U581" s="125"/>
      <c r="V581" s="125"/>
      <c r="W581" s="125"/>
      <c r="X581" s="125"/>
    </row>
    <row r="582" spans="1:24" s="20" customFormat="1" x14ac:dyDescent="0.2">
      <c r="A582" s="124"/>
      <c r="B582" s="103"/>
      <c r="C582" s="103"/>
      <c r="D582" s="103"/>
      <c r="E582" s="103"/>
      <c r="F582" s="84"/>
      <c r="G582" s="85"/>
      <c r="H582" s="125"/>
      <c r="I582" s="125" t="str">
        <f t="shared" si="25"/>
        <v/>
      </c>
      <c r="J582" s="125" t="str">
        <f t="shared" si="26"/>
        <v/>
      </c>
      <c r="K582" s="213"/>
      <c r="L582" s="125"/>
      <c r="M582" s="125"/>
      <c r="N582" s="125"/>
      <c r="O582" s="87"/>
      <c r="P582" s="87"/>
      <c r="Q582" s="87"/>
      <c r="R582" s="126"/>
      <c r="S582" s="125"/>
      <c r="T582" s="125"/>
      <c r="U582" s="125"/>
      <c r="V582" s="125"/>
      <c r="W582" s="125"/>
      <c r="X582" s="125"/>
    </row>
    <row r="583" spans="1:24" s="20" customFormat="1" x14ac:dyDescent="0.2">
      <c r="A583" s="124"/>
      <c r="B583" s="103"/>
      <c r="C583" s="103"/>
      <c r="D583" s="103"/>
      <c r="E583" s="103"/>
      <c r="F583" s="84"/>
      <c r="G583" s="85"/>
      <c r="H583" s="125"/>
      <c r="I583" s="125" t="str">
        <f t="shared" si="25"/>
        <v/>
      </c>
      <c r="J583" s="125" t="str">
        <f t="shared" si="26"/>
        <v/>
      </c>
      <c r="K583" s="213"/>
      <c r="L583" s="125"/>
      <c r="M583" s="125"/>
      <c r="N583" s="125"/>
      <c r="O583" s="87"/>
      <c r="P583" s="87"/>
      <c r="Q583" s="87"/>
      <c r="R583" s="126"/>
      <c r="S583" s="125"/>
      <c r="T583" s="125"/>
      <c r="U583" s="125"/>
      <c r="V583" s="125"/>
      <c r="W583" s="125"/>
      <c r="X583" s="125"/>
    </row>
    <row r="584" spans="1:24" s="20" customFormat="1" x14ac:dyDescent="0.2">
      <c r="A584" s="124"/>
      <c r="B584" s="103"/>
      <c r="C584" s="103"/>
      <c r="D584" s="103"/>
      <c r="E584" s="103"/>
      <c r="F584" s="84"/>
      <c r="G584" s="126"/>
      <c r="H584" s="125"/>
      <c r="I584" s="125" t="str">
        <f t="shared" si="25"/>
        <v/>
      </c>
      <c r="J584" s="125" t="str">
        <f t="shared" si="26"/>
        <v/>
      </c>
      <c r="K584" s="213"/>
      <c r="L584" s="125"/>
      <c r="M584" s="125"/>
      <c r="N584" s="125"/>
      <c r="O584" s="87"/>
      <c r="P584" s="87"/>
      <c r="Q584" s="87"/>
      <c r="R584" s="126"/>
      <c r="S584" s="125"/>
      <c r="T584" s="125"/>
      <c r="U584" s="125"/>
      <c r="V584" s="125"/>
      <c r="W584" s="125"/>
      <c r="X584" s="125"/>
    </row>
    <row r="585" spans="1:24" s="20" customFormat="1" x14ac:dyDescent="0.2">
      <c r="A585" s="124"/>
      <c r="B585" s="103"/>
      <c r="C585" s="103"/>
      <c r="D585" s="103"/>
      <c r="E585" s="103"/>
      <c r="F585" s="84"/>
      <c r="G585" s="126"/>
      <c r="H585" s="125"/>
      <c r="I585" s="125" t="str">
        <f t="shared" si="25"/>
        <v/>
      </c>
      <c r="J585" s="125" t="str">
        <f t="shared" si="26"/>
        <v/>
      </c>
      <c r="K585" s="213"/>
      <c r="L585" s="125"/>
      <c r="M585" s="125"/>
      <c r="N585" s="125"/>
      <c r="O585" s="87"/>
      <c r="P585" s="87"/>
      <c r="Q585" s="87"/>
      <c r="R585" s="126"/>
      <c r="S585" s="125"/>
      <c r="T585" s="125"/>
      <c r="U585" s="125"/>
      <c r="V585" s="125"/>
      <c r="W585" s="125"/>
      <c r="X585" s="125"/>
    </row>
    <row r="586" spans="1:24" s="20" customFormat="1" x14ac:dyDescent="0.2">
      <c r="A586" s="124"/>
      <c r="B586" s="103"/>
      <c r="C586" s="103"/>
      <c r="D586" s="103"/>
      <c r="E586" s="103"/>
      <c r="F586" s="84"/>
      <c r="G586" s="126"/>
      <c r="H586" s="125"/>
      <c r="I586" s="125" t="str">
        <f t="shared" si="25"/>
        <v/>
      </c>
      <c r="J586" s="125" t="str">
        <f t="shared" si="26"/>
        <v/>
      </c>
      <c r="K586" s="213"/>
      <c r="L586" s="125"/>
      <c r="M586" s="125"/>
      <c r="N586" s="125"/>
      <c r="O586" s="87"/>
      <c r="P586" s="87"/>
      <c r="Q586" s="87"/>
      <c r="R586" s="126"/>
      <c r="S586" s="125"/>
      <c r="T586" s="125"/>
      <c r="U586" s="125"/>
      <c r="V586" s="125"/>
      <c r="W586" s="125"/>
      <c r="X586" s="125"/>
    </row>
    <row r="587" spans="1:24" s="20" customFormat="1" x14ac:dyDescent="0.2">
      <c r="A587" s="124"/>
      <c r="B587" s="103"/>
      <c r="C587" s="103"/>
      <c r="D587" s="103"/>
      <c r="E587" s="103"/>
      <c r="F587" s="84"/>
      <c r="G587" s="126"/>
      <c r="H587" s="125"/>
      <c r="I587" s="125" t="str">
        <f t="shared" si="25"/>
        <v/>
      </c>
      <c r="J587" s="125" t="str">
        <f t="shared" si="26"/>
        <v/>
      </c>
      <c r="K587" s="213"/>
      <c r="L587" s="125"/>
      <c r="M587" s="125"/>
      <c r="N587" s="125"/>
      <c r="O587" s="87"/>
      <c r="P587" s="87"/>
      <c r="Q587" s="87"/>
      <c r="R587" s="126"/>
      <c r="S587" s="125"/>
      <c r="T587" s="125"/>
      <c r="U587" s="125"/>
      <c r="V587" s="125"/>
      <c r="W587" s="125"/>
      <c r="X587" s="125"/>
    </row>
    <row r="588" spans="1:24" s="20" customFormat="1" x14ac:dyDescent="0.2">
      <c r="A588" s="124"/>
      <c r="B588" s="103"/>
      <c r="C588" s="103"/>
      <c r="D588" s="103"/>
      <c r="E588" s="103"/>
      <c r="F588" s="84"/>
      <c r="G588" s="126"/>
      <c r="H588" s="125"/>
      <c r="I588" s="125" t="str">
        <f t="shared" si="25"/>
        <v/>
      </c>
      <c r="J588" s="125" t="str">
        <f t="shared" si="26"/>
        <v/>
      </c>
      <c r="K588" s="213"/>
      <c r="L588" s="125"/>
      <c r="M588" s="125"/>
      <c r="N588" s="125"/>
      <c r="O588" s="87"/>
      <c r="P588" s="87"/>
      <c r="Q588" s="87"/>
      <c r="R588" s="126"/>
      <c r="S588" s="125"/>
      <c r="T588" s="125"/>
      <c r="U588" s="125"/>
      <c r="V588" s="125"/>
      <c r="W588" s="125"/>
      <c r="X588" s="125"/>
    </row>
    <row r="589" spans="1:24" s="20" customFormat="1" x14ac:dyDescent="0.2">
      <c r="A589" s="124"/>
      <c r="B589" s="103"/>
      <c r="C589" s="103"/>
      <c r="D589" s="103"/>
      <c r="E589" s="103"/>
      <c r="F589" s="84"/>
      <c r="G589" s="126"/>
      <c r="H589" s="125"/>
      <c r="I589" s="125" t="str">
        <f t="shared" si="25"/>
        <v/>
      </c>
      <c r="J589" s="125" t="str">
        <f t="shared" si="26"/>
        <v/>
      </c>
      <c r="K589" s="213"/>
      <c r="L589" s="125"/>
      <c r="M589" s="125"/>
      <c r="N589" s="125"/>
      <c r="O589" s="87"/>
      <c r="P589" s="87"/>
      <c r="Q589" s="87"/>
      <c r="R589" s="126"/>
      <c r="S589" s="125"/>
      <c r="T589" s="125"/>
      <c r="U589" s="125"/>
      <c r="V589" s="125"/>
      <c r="W589" s="125"/>
      <c r="X589" s="125"/>
    </row>
    <row r="590" spans="1:24" s="20" customFormat="1" x14ac:dyDescent="0.2">
      <c r="A590" s="124"/>
      <c r="B590" s="103"/>
      <c r="C590" s="103"/>
      <c r="D590" s="103"/>
      <c r="E590" s="103"/>
      <c r="F590" s="84"/>
      <c r="G590" s="126"/>
      <c r="H590" s="125"/>
      <c r="I590" s="125" t="str">
        <f t="shared" si="25"/>
        <v/>
      </c>
      <c r="J590" s="125" t="str">
        <f t="shared" si="26"/>
        <v/>
      </c>
      <c r="K590" s="213"/>
      <c r="L590" s="125"/>
      <c r="M590" s="125"/>
      <c r="N590" s="125"/>
      <c r="O590" s="87"/>
      <c r="P590" s="87"/>
      <c r="Q590" s="87"/>
      <c r="R590" s="126"/>
      <c r="S590" s="125"/>
      <c r="T590" s="125"/>
      <c r="U590" s="125"/>
      <c r="V590" s="125"/>
      <c r="W590" s="125"/>
      <c r="X590" s="125"/>
    </row>
    <row r="591" spans="1:24" s="20" customFormat="1" x14ac:dyDescent="0.2">
      <c r="A591" s="124"/>
      <c r="B591" s="104"/>
      <c r="C591" s="104"/>
      <c r="D591" s="104"/>
      <c r="E591" s="146"/>
      <c r="F591" s="86"/>
      <c r="G591" s="152"/>
      <c r="H591" s="125"/>
      <c r="I591" s="125" t="str">
        <f t="shared" si="25"/>
        <v/>
      </c>
      <c r="J591" s="125" t="str">
        <f t="shared" si="26"/>
        <v/>
      </c>
      <c r="K591" s="213"/>
      <c r="L591" s="125"/>
      <c r="M591" s="125"/>
      <c r="N591" s="125"/>
      <c r="O591" s="148"/>
      <c r="P591" s="148"/>
      <c r="Q591" s="148"/>
      <c r="R591" s="87"/>
      <c r="S591" s="149"/>
      <c r="T591" s="150"/>
      <c r="U591" s="151"/>
      <c r="V591" s="125"/>
      <c r="W591" s="125"/>
      <c r="X591" s="125"/>
    </row>
    <row r="592" spans="1:24" s="20" customFormat="1" x14ac:dyDescent="0.2">
      <c r="A592" s="124"/>
      <c r="B592" s="103"/>
      <c r="C592" s="103"/>
      <c r="D592" s="103"/>
      <c r="E592" s="103"/>
      <c r="F592" s="84"/>
      <c r="G592" s="126"/>
      <c r="H592" s="125"/>
      <c r="I592" s="125" t="str">
        <f t="shared" si="25"/>
        <v/>
      </c>
      <c r="J592" s="125" t="str">
        <f t="shared" si="26"/>
        <v/>
      </c>
      <c r="K592" s="213"/>
      <c r="L592" s="125"/>
      <c r="M592" s="125"/>
      <c r="N592" s="125"/>
      <c r="O592" s="87"/>
      <c r="P592" s="87"/>
      <c r="Q592" s="87"/>
      <c r="R592" s="126"/>
      <c r="S592" s="125"/>
      <c r="T592" s="125"/>
      <c r="U592" s="125"/>
      <c r="V592" s="125"/>
      <c r="W592" s="125"/>
      <c r="X592" s="125"/>
    </row>
    <row r="593" spans="1:24" s="20" customFormat="1" x14ac:dyDescent="0.2">
      <c r="A593" s="124"/>
      <c r="B593" s="103"/>
      <c r="C593" s="103"/>
      <c r="D593" s="103"/>
      <c r="E593" s="103"/>
      <c r="F593" s="84"/>
      <c r="G593" s="126"/>
      <c r="H593" s="125"/>
      <c r="I593" s="125" t="str">
        <f t="shared" si="25"/>
        <v/>
      </c>
      <c r="J593" s="125" t="str">
        <f t="shared" si="26"/>
        <v/>
      </c>
      <c r="K593" s="213"/>
      <c r="L593" s="125"/>
      <c r="M593" s="125"/>
      <c r="N593" s="125"/>
      <c r="O593" s="87"/>
      <c r="P593" s="87"/>
      <c r="Q593" s="87"/>
      <c r="R593" s="126"/>
      <c r="S593" s="125"/>
      <c r="T593" s="125"/>
      <c r="U593" s="125"/>
      <c r="V593" s="125"/>
      <c r="W593" s="125"/>
      <c r="X593" s="125"/>
    </row>
    <row r="594" spans="1:24" s="20" customFormat="1" x14ac:dyDescent="0.2">
      <c r="A594" s="124"/>
      <c r="B594" s="103"/>
      <c r="C594" s="103"/>
      <c r="D594" s="103"/>
      <c r="E594" s="103"/>
      <c r="F594" s="84"/>
      <c r="G594" s="126"/>
      <c r="H594" s="125"/>
      <c r="I594" s="125" t="str">
        <f t="shared" si="25"/>
        <v/>
      </c>
      <c r="J594" s="125" t="str">
        <f t="shared" si="26"/>
        <v/>
      </c>
      <c r="K594" s="213"/>
      <c r="L594" s="125"/>
      <c r="M594" s="125"/>
      <c r="N594" s="125"/>
      <c r="O594" s="87"/>
      <c r="P594" s="87"/>
      <c r="Q594" s="87"/>
      <c r="R594" s="126"/>
      <c r="S594" s="125"/>
      <c r="T594" s="125"/>
      <c r="U594" s="125"/>
      <c r="V594" s="125"/>
      <c r="W594" s="125"/>
      <c r="X594" s="125"/>
    </row>
    <row r="595" spans="1:24" s="20" customFormat="1" x14ac:dyDescent="0.2">
      <c r="A595" s="124"/>
      <c r="B595" s="103"/>
      <c r="C595" s="103"/>
      <c r="D595" s="103"/>
      <c r="E595" s="103"/>
      <c r="F595" s="84"/>
      <c r="G595" s="85"/>
      <c r="H595" s="125"/>
      <c r="I595" s="125" t="str">
        <f t="shared" si="25"/>
        <v/>
      </c>
      <c r="J595" s="125" t="str">
        <f t="shared" si="26"/>
        <v/>
      </c>
      <c r="K595" s="213"/>
      <c r="L595" s="125"/>
      <c r="M595" s="125"/>
      <c r="N595" s="125"/>
      <c r="O595" s="87"/>
      <c r="P595" s="87"/>
      <c r="Q595" s="87"/>
      <c r="R595" s="126"/>
      <c r="S595" s="125"/>
      <c r="T595" s="125"/>
      <c r="U595" s="125"/>
      <c r="V595" s="125"/>
      <c r="W595" s="125"/>
      <c r="X595" s="125"/>
    </row>
    <row r="596" spans="1:24" s="20" customFormat="1" x14ac:dyDescent="0.2">
      <c r="A596" s="124"/>
      <c r="B596" s="103"/>
      <c r="C596" s="103"/>
      <c r="D596" s="103"/>
      <c r="E596" s="103"/>
      <c r="F596" s="84"/>
      <c r="G596" s="85"/>
      <c r="H596" s="125"/>
      <c r="I596" s="125" t="str">
        <f t="shared" si="25"/>
        <v/>
      </c>
      <c r="J596" s="125" t="str">
        <f t="shared" si="26"/>
        <v/>
      </c>
      <c r="K596" s="213"/>
      <c r="L596" s="125"/>
      <c r="M596" s="125"/>
      <c r="N596" s="125"/>
      <c r="O596" s="87"/>
      <c r="P596" s="87"/>
      <c r="Q596" s="87"/>
      <c r="R596" s="126"/>
      <c r="S596" s="125"/>
      <c r="T596" s="125"/>
      <c r="U596" s="125"/>
      <c r="V596" s="125"/>
      <c r="W596" s="125"/>
      <c r="X596" s="125"/>
    </row>
    <row r="597" spans="1:24" s="20" customFormat="1" x14ac:dyDescent="0.2">
      <c r="A597" s="124"/>
      <c r="B597" s="103"/>
      <c r="C597" s="103"/>
      <c r="D597" s="103"/>
      <c r="E597" s="103"/>
      <c r="F597" s="84"/>
      <c r="G597" s="85"/>
      <c r="H597" s="125"/>
      <c r="I597" s="125" t="str">
        <f t="shared" si="25"/>
        <v/>
      </c>
      <c r="J597" s="125" t="str">
        <f t="shared" si="26"/>
        <v/>
      </c>
      <c r="K597" s="213"/>
      <c r="L597" s="125"/>
      <c r="M597" s="125"/>
      <c r="N597" s="125"/>
      <c r="O597" s="87"/>
      <c r="P597" s="87"/>
      <c r="Q597" s="87"/>
      <c r="R597" s="126"/>
      <c r="S597" s="125"/>
      <c r="T597" s="125"/>
      <c r="U597" s="125"/>
      <c r="V597" s="125"/>
      <c r="W597" s="125"/>
      <c r="X597" s="125"/>
    </row>
    <row r="598" spans="1:24" s="20" customFormat="1" x14ac:dyDescent="0.2">
      <c r="A598" s="124"/>
      <c r="B598" s="103"/>
      <c r="C598" s="103"/>
      <c r="D598" s="103"/>
      <c r="E598" s="103"/>
      <c r="F598" s="84"/>
      <c r="G598" s="85"/>
      <c r="H598" s="125"/>
      <c r="I598" s="125" t="str">
        <f t="shared" si="25"/>
        <v/>
      </c>
      <c r="J598" s="125" t="str">
        <f t="shared" si="26"/>
        <v/>
      </c>
      <c r="K598" s="213"/>
      <c r="L598" s="125"/>
      <c r="M598" s="125"/>
      <c r="N598" s="125"/>
      <c r="O598" s="87"/>
      <c r="P598" s="87"/>
      <c r="Q598" s="87"/>
      <c r="R598" s="126"/>
      <c r="S598" s="125"/>
      <c r="T598" s="125"/>
      <c r="U598" s="125"/>
      <c r="V598" s="125"/>
      <c r="W598" s="125"/>
      <c r="X598" s="125"/>
    </row>
    <row r="599" spans="1:24" s="20" customFormat="1" x14ac:dyDescent="0.2">
      <c r="A599" s="124"/>
      <c r="B599" s="103"/>
      <c r="C599" s="103"/>
      <c r="D599" s="103"/>
      <c r="E599" s="103"/>
      <c r="F599" s="84"/>
      <c r="G599" s="85"/>
      <c r="H599" s="125"/>
      <c r="I599" s="125" t="str">
        <f t="shared" si="25"/>
        <v/>
      </c>
      <c r="J599" s="125" t="str">
        <f t="shared" si="26"/>
        <v/>
      </c>
      <c r="K599" s="213"/>
      <c r="L599" s="125"/>
      <c r="M599" s="125"/>
      <c r="N599" s="125"/>
      <c r="O599" s="87"/>
      <c r="P599" s="87"/>
      <c r="Q599" s="87"/>
      <c r="R599" s="126"/>
      <c r="S599" s="125"/>
      <c r="T599" s="125"/>
      <c r="U599" s="125"/>
      <c r="V599" s="125"/>
      <c r="W599" s="125"/>
      <c r="X599" s="125"/>
    </row>
    <row r="600" spans="1:24" s="20" customFormat="1" x14ac:dyDescent="0.2">
      <c r="A600" s="124"/>
      <c r="B600" s="103"/>
      <c r="C600" s="103"/>
      <c r="D600" s="103"/>
      <c r="E600" s="103"/>
      <c r="F600" s="84"/>
      <c r="G600" s="85"/>
      <c r="H600" s="125"/>
      <c r="I600" s="125" t="str">
        <f t="shared" si="25"/>
        <v/>
      </c>
      <c r="J600" s="125" t="str">
        <f t="shared" si="26"/>
        <v/>
      </c>
      <c r="K600" s="213"/>
      <c r="L600" s="125"/>
      <c r="M600" s="125"/>
      <c r="N600" s="125"/>
      <c r="O600" s="87"/>
      <c r="P600" s="87"/>
      <c r="Q600" s="87"/>
      <c r="R600" s="126"/>
      <c r="S600" s="125"/>
      <c r="T600" s="125"/>
      <c r="U600" s="125"/>
      <c r="V600" s="125"/>
      <c r="W600" s="125"/>
      <c r="X600" s="125"/>
    </row>
    <row r="601" spans="1:24" s="20" customFormat="1" x14ac:dyDescent="0.2">
      <c r="A601" s="124"/>
      <c r="B601" s="103"/>
      <c r="C601" s="103"/>
      <c r="D601" s="103"/>
      <c r="E601" s="103"/>
      <c r="F601" s="84"/>
      <c r="G601" s="85"/>
      <c r="H601" s="125"/>
      <c r="I601" s="125" t="str">
        <f t="shared" si="25"/>
        <v/>
      </c>
      <c r="J601" s="125" t="str">
        <f t="shared" si="26"/>
        <v/>
      </c>
      <c r="K601" s="213"/>
      <c r="L601" s="125"/>
      <c r="M601" s="125"/>
      <c r="N601" s="125"/>
      <c r="O601" s="87"/>
      <c r="P601" s="87"/>
      <c r="Q601" s="87"/>
      <c r="R601" s="126"/>
      <c r="S601" s="125"/>
      <c r="T601" s="125"/>
      <c r="U601" s="125"/>
      <c r="V601" s="125"/>
      <c r="W601" s="125"/>
      <c r="X601" s="125"/>
    </row>
    <row r="602" spans="1:24" s="20" customFormat="1" x14ac:dyDescent="0.2">
      <c r="A602" s="124"/>
      <c r="B602" s="103"/>
      <c r="C602" s="103"/>
      <c r="D602" s="103"/>
      <c r="E602" s="103"/>
      <c r="F602" s="84"/>
      <c r="G602" s="85"/>
      <c r="H602" s="125"/>
      <c r="I602" s="125" t="str">
        <f t="shared" si="25"/>
        <v/>
      </c>
      <c r="J602" s="125" t="str">
        <f t="shared" si="26"/>
        <v/>
      </c>
      <c r="K602" s="213"/>
      <c r="L602" s="125"/>
      <c r="M602" s="125"/>
      <c r="N602" s="125"/>
      <c r="O602" s="87"/>
      <c r="P602" s="87"/>
      <c r="Q602" s="87"/>
      <c r="R602" s="126"/>
      <c r="S602" s="125"/>
      <c r="T602" s="125"/>
      <c r="U602" s="125"/>
      <c r="V602" s="125"/>
      <c r="W602" s="125"/>
      <c r="X602" s="125"/>
    </row>
    <row r="603" spans="1:24" s="20" customFormat="1" x14ac:dyDescent="0.2">
      <c r="A603" s="124"/>
      <c r="B603" s="103"/>
      <c r="C603" s="103"/>
      <c r="D603" s="103"/>
      <c r="E603" s="103"/>
      <c r="F603" s="84"/>
      <c r="G603" s="85"/>
      <c r="H603" s="125"/>
      <c r="I603" s="125" t="str">
        <f t="shared" si="25"/>
        <v/>
      </c>
      <c r="J603" s="125" t="str">
        <f t="shared" si="26"/>
        <v/>
      </c>
      <c r="K603" s="213"/>
      <c r="L603" s="125"/>
      <c r="M603" s="125"/>
      <c r="N603" s="125"/>
      <c r="O603" s="87"/>
      <c r="P603" s="87"/>
      <c r="Q603" s="87"/>
      <c r="R603" s="126"/>
      <c r="S603" s="125"/>
      <c r="T603" s="125"/>
      <c r="U603" s="125"/>
      <c r="V603" s="125"/>
      <c r="W603" s="125"/>
      <c r="X603" s="125"/>
    </row>
    <row r="604" spans="1:24" s="20" customFormat="1" x14ac:dyDescent="0.2">
      <c r="A604" s="124"/>
      <c r="B604" s="103"/>
      <c r="C604" s="103"/>
      <c r="D604" s="103"/>
      <c r="E604" s="103"/>
      <c r="F604" s="84"/>
      <c r="G604" s="85"/>
      <c r="H604" s="125"/>
      <c r="I604" s="125" t="str">
        <f t="shared" si="25"/>
        <v/>
      </c>
      <c r="J604" s="125" t="str">
        <f t="shared" si="26"/>
        <v/>
      </c>
      <c r="K604" s="213"/>
      <c r="L604" s="125"/>
      <c r="M604" s="125"/>
      <c r="N604" s="125"/>
      <c r="O604" s="87"/>
      <c r="P604" s="87"/>
      <c r="Q604" s="87"/>
      <c r="R604" s="126"/>
      <c r="S604" s="125"/>
      <c r="T604" s="125"/>
      <c r="U604" s="125"/>
      <c r="V604" s="125"/>
      <c r="W604" s="125"/>
      <c r="X604" s="125"/>
    </row>
    <row r="605" spans="1:24" s="20" customFormat="1" x14ac:dyDescent="0.2">
      <c r="A605" s="124"/>
      <c r="B605" s="103"/>
      <c r="C605" s="103"/>
      <c r="D605" s="103"/>
      <c r="E605" s="103"/>
      <c r="F605" s="84"/>
      <c r="G605" s="85"/>
      <c r="H605" s="125"/>
      <c r="I605" s="125" t="str">
        <f t="shared" si="25"/>
        <v/>
      </c>
      <c r="J605" s="125" t="str">
        <f t="shared" si="26"/>
        <v/>
      </c>
      <c r="K605" s="213"/>
      <c r="L605" s="125"/>
      <c r="M605" s="125"/>
      <c r="N605" s="125"/>
      <c r="O605" s="87"/>
      <c r="P605" s="87"/>
      <c r="Q605" s="87"/>
      <c r="R605" s="126"/>
      <c r="S605" s="125"/>
      <c r="T605" s="125"/>
      <c r="U605" s="125"/>
      <c r="V605" s="125"/>
      <c r="W605" s="125"/>
      <c r="X605" s="125"/>
    </row>
    <row r="606" spans="1:24" s="20" customFormat="1" x14ac:dyDescent="0.2">
      <c r="A606" s="124"/>
      <c r="B606" s="103"/>
      <c r="C606" s="103"/>
      <c r="D606" s="103"/>
      <c r="E606" s="103"/>
      <c r="F606" s="84"/>
      <c r="G606" s="85"/>
      <c r="H606" s="125"/>
      <c r="I606" s="125" t="str">
        <f t="shared" si="25"/>
        <v/>
      </c>
      <c r="J606" s="125" t="str">
        <f t="shared" si="26"/>
        <v/>
      </c>
      <c r="K606" s="213"/>
      <c r="L606" s="125"/>
      <c r="M606" s="125"/>
      <c r="N606" s="125"/>
      <c r="O606" s="87"/>
      <c r="P606" s="87"/>
      <c r="Q606" s="87"/>
      <c r="R606" s="126"/>
      <c r="S606" s="125"/>
      <c r="T606" s="125"/>
      <c r="U606" s="125"/>
      <c r="V606" s="125"/>
      <c r="W606" s="125"/>
      <c r="X606" s="125"/>
    </row>
    <row r="607" spans="1:24" s="20" customFormat="1" x14ac:dyDescent="0.2">
      <c r="A607" s="124"/>
      <c r="B607" s="103"/>
      <c r="C607" s="103"/>
      <c r="D607" s="103"/>
      <c r="E607" s="103"/>
      <c r="F607" s="84"/>
      <c r="G607" s="85"/>
      <c r="H607" s="125"/>
      <c r="I607" s="125" t="str">
        <f t="shared" si="25"/>
        <v/>
      </c>
      <c r="J607" s="125" t="str">
        <f t="shared" si="26"/>
        <v/>
      </c>
      <c r="K607" s="213"/>
      <c r="L607" s="125"/>
      <c r="M607" s="125"/>
      <c r="N607" s="125"/>
      <c r="O607" s="87"/>
      <c r="P607" s="87"/>
      <c r="Q607" s="87"/>
      <c r="R607" s="126"/>
      <c r="S607" s="125"/>
      <c r="T607" s="125"/>
      <c r="U607" s="125"/>
      <c r="V607" s="125"/>
      <c r="W607" s="125"/>
      <c r="X607" s="125"/>
    </row>
    <row r="608" spans="1:24" s="20" customFormat="1" x14ac:dyDescent="0.2">
      <c r="A608" s="124"/>
      <c r="B608" s="103"/>
      <c r="C608" s="103"/>
      <c r="D608" s="103"/>
      <c r="E608" s="103"/>
      <c r="F608" s="84"/>
      <c r="G608" s="85"/>
      <c r="H608" s="125"/>
      <c r="I608" s="125" t="str">
        <f t="shared" si="25"/>
        <v/>
      </c>
      <c r="J608" s="125" t="str">
        <f t="shared" si="26"/>
        <v/>
      </c>
      <c r="K608" s="213"/>
      <c r="L608" s="125"/>
      <c r="M608" s="125"/>
      <c r="N608" s="125"/>
      <c r="O608" s="87"/>
      <c r="P608" s="87"/>
      <c r="Q608" s="87"/>
      <c r="R608" s="126"/>
      <c r="S608" s="125"/>
      <c r="T608" s="125"/>
      <c r="U608" s="125"/>
      <c r="V608" s="125"/>
      <c r="W608" s="125"/>
      <c r="X608" s="125"/>
    </row>
    <row r="609" spans="1:24" s="20" customFormat="1" x14ac:dyDescent="0.2">
      <c r="A609" s="124"/>
      <c r="B609" s="103"/>
      <c r="C609" s="103"/>
      <c r="D609" s="103"/>
      <c r="E609" s="103"/>
      <c r="F609" s="84"/>
      <c r="G609" s="85"/>
      <c r="H609" s="125"/>
      <c r="I609" s="125" t="str">
        <f t="shared" si="25"/>
        <v/>
      </c>
      <c r="J609" s="125" t="str">
        <f t="shared" si="26"/>
        <v/>
      </c>
      <c r="K609" s="213"/>
      <c r="L609" s="125"/>
      <c r="M609" s="125"/>
      <c r="N609" s="125"/>
      <c r="O609" s="87"/>
      <c r="P609" s="87"/>
      <c r="Q609" s="87"/>
      <c r="R609" s="126"/>
      <c r="S609" s="125"/>
      <c r="T609" s="125"/>
      <c r="U609" s="125"/>
      <c r="V609" s="125"/>
      <c r="W609" s="125"/>
      <c r="X609" s="125"/>
    </row>
    <row r="610" spans="1:24" s="20" customFormat="1" x14ac:dyDescent="0.2">
      <c r="A610" s="124"/>
      <c r="B610" s="103"/>
      <c r="C610" s="103"/>
      <c r="D610" s="103"/>
      <c r="E610" s="103"/>
      <c r="F610" s="84"/>
      <c r="G610" s="85"/>
      <c r="H610" s="125"/>
      <c r="I610" s="125" t="str">
        <f t="shared" si="25"/>
        <v/>
      </c>
      <c r="J610" s="125" t="str">
        <f t="shared" si="26"/>
        <v/>
      </c>
      <c r="K610" s="213"/>
      <c r="L610" s="125"/>
      <c r="M610" s="125"/>
      <c r="N610" s="125"/>
      <c r="O610" s="87"/>
      <c r="P610" s="87"/>
      <c r="Q610" s="87"/>
      <c r="R610" s="126"/>
      <c r="S610" s="125"/>
      <c r="T610" s="125"/>
      <c r="U610" s="125"/>
      <c r="V610" s="125"/>
      <c r="W610" s="125"/>
      <c r="X610" s="125"/>
    </row>
    <row r="611" spans="1:24" s="20" customFormat="1" x14ac:dyDescent="0.2">
      <c r="A611" s="124"/>
      <c r="B611" s="103"/>
      <c r="C611" s="103"/>
      <c r="D611" s="103"/>
      <c r="E611" s="103"/>
      <c r="F611" s="84"/>
      <c r="G611" s="85"/>
      <c r="H611" s="125"/>
      <c r="I611" s="125" t="str">
        <f t="shared" si="25"/>
        <v/>
      </c>
      <c r="J611" s="125" t="str">
        <f t="shared" si="26"/>
        <v/>
      </c>
      <c r="K611" s="213"/>
      <c r="L611" s="125"/>
      <c r="M611" s="125"/>
      <c r="N611" s="125"/>
      <c r="O611" s="87"/>
      <c r="P611" s="87"/>
      <c r="Q611" s="87"/>
      <c r="R611" s="126"/>
      <c r="S611" s="125"/>
      <c r="T611" s="125"/>
      <c r="U611" s="125"/>
      <c r="V611" s="125"/>
      <c r="W611" s="125"/>
      <c r="X611" s="125"/>
    </row>
    <row r="612" spans="1:24" s="20" customFormat="1" x14ac:dyDescent="0.2">
      <c r="A612" s="124"/>
      <c r="B612" s="103"/>
      <c r="C612" s="103"/>
      <c r="D612" s="103"/>
      <c r="E612" s="103"/>
      <c r="F612" s="84"/>
      <c r="G612" s="85"/>
      <c r="H612" s="125"/>
      <c r="I612" s="125" t="str">
        <f t="shared" si="25"/>
        <v/>
      </c>
      <c r="J612" s="125" t="str">
        <f t="shared" si="26"/>
        <v/>
      </c>
      <c r="K612" s="213"/>
      <c r="L612" s="125"/>
      <c r="M612" s="125"/>
      <c r="N612" s="125"/>
      <c r="O612" s="87"/>
      <c r="P612" s="87"/>
      <c r="Q612" s="87"/>
      <c r="R612" s="126"/>
      <c r="S612" s="125"/>
      <c r="T612" s="125"/>
      <c r="U612" s="125"/>
      <c r="V612" s="125"/>
      <c r="W612" s="125"/>
      <c r="X612" s="125"/>
    </row>
    <row r="613" spans="1:24" s="20" customFormat="1" x14ac:dyDescent="0.2">
      <c r="A613" s="124"/>
      <c r="B613" s="103"/>
      <c r="C613" s="103"/>
      <c r="D613" s="103"/>
      <c r="E613" s="103"/>
      <c r="F613" s="84"/>
      <c r="G613" s="85"/>
      <c r="H613" s="125"/>
      <c r="I613" s="125" t="str">
        <f t="shared" si="25"/>
        <v/>
      </c>
      <c r="J613" s="125" t="str">
        <f t="shared" si="26"/>
        <v/>
      </c>
      <c r="K613" s="213"/>
      <c r="L613" s="125"/>
      <c r="M613" s="125"/>
      <c r="N613" s="125"/>
      <c r="O613" s="87"/>
      <c r="P613" s="87"/>
      <c r="Q613" s="87"/>
      <c r="R613" s="126"/>
      <c r="S613" s="125"/>
      <c r="T613" s="125"/>
      <c r="U613" s="125"/>
      <c r="V613" s="125"/>
      <c r="W613" s="125"/>
      <c r="X613" s="125"/>
    </row>
    <row r="614" spans="1:24" s="20" customFormat="1" x14ac:dyDescent="0.2">
      <c r="A614" s="124"/>
      <c r="B614" s="103"/>
      <c r="C614" s="103"/>
      <c r="D614" s="103"/>
      <c r="E614" s="103"/>
      <c r="F614" s="84"/>
      <c r="G614" s="85"/>
      <c r="H614" s="125"/>
      <c r="I614" s="125" t="str">
        <f t="shared" si="25"/>
        <v/>
      </c>
      <c r="J614" s="125" t="str">
        <f t="shared" si="26"/>
        <v/>
      </c>
      <c r="K614" s="213"/>
      <c r="L614" s="125"/>
      <c r="M614" s="125"/>
      <c r="N614" s="125"/>
      <c r="O614" s="87"/>
      <c r="P614" s="87"/>
      <c r="Q614" s="87"/>
      <c r="R614" s="126"/>
      <c r="S614" s="125"/>
      <c r="T614" s="125"/>
      <c r="U614" s="125"/>
      <c r="V614" s="125"/>
      <c r="W614" s="125"/>
      <c r="X614" s="125"/>
    </row>
    <row r="615" spans="1:24" s="20" customFormat="1" x14ac:dyDescent="0.2">
      <c r="A615" s="124"/>
      <c r="B615" s="103"/>
      <c r="C615" s="103"/>
      <c r="D615" s="103"/>
      <c r="E615" s="103"/>
      <c r="F615" s="84"/>
      <c r="G615" s="85"/>
      <c r="H615" s="125"/>
      <c r="I615" s="125" t="str">
        <f t="shared" si="25"/>
        <v/>
      </c>
      <c r="J615" s="125" t="str">
        <f t="shared" si="26"/>
        <v/>
      </c>
      <c r="K615" s="213"/>
      <c r="L615" s="125"/>
      <c r="M615" s="125"/>
      <c r="N615" s="125"/>
      <c r="O615" s="87"/>
      <c r="P615" s="87"/>
      <c r="Q615" s="87"/>
      <c r="R615" s="126"/>
      <c r="S615" s="125"/>
      <c r="T615" s="125"/>
      <c r="U615" s="125"/>
      <c r="V615" s="125"/>
      <c r="W615" s="125"/>
      <c r="X615" s="125"/>
    </row>
    <row r="616" spans="1:24" s="20" customFormat="1" x14ac:dyDescent="0.2">
      <c r="A616" s="124"/>
      <c r="B616" s="103"/>
      <c r="C616" s="103"/>
      <c r="D616" s="103"/>
      <c r="E616" s="103"/>
      <c r="F616" s="84"/>
      <c r="G616" s="85"/>
      <c r="H616" s="125"/>
      <c r="I616" s="125" t="str">
        <f t="shared" si="25"/>
        <v/>
      </c>
      <c r="J616" s="125" t="str">
        <f t="shared" si="26"/>
        <v/>
      </c>
      <c r="K616" s="213"/>
      <c r="L616" s="125"/>
      <c r="M616" s="125"/>
      <c r="N616" s="125"/>
      <c r="O616" s="87"/>
      <c r="P616" s="87"/>
      <c r="Q616" s="87"/>
      <c r="R616" s="126"/>
      <c r="S616" s="125"/>
      <c r="T616" s="125"/>
      <c r="U616" s="125"/>
      <c r="V616" s="125"/>
      <c r="W616" s="125"/>
      <c r="X616" s="125"/>
    </row>
    <row r="617" spans="1:24" s="20" customFormat="1" x14ac:dyDescent="0.2">
      <c r="A617" s="124"/>
      <c r="B617" s="103"/>
      <c r="C617" s="103"/>
      <c r="D617" s="103"/>
      <c r="E617" s="103"/>
      <c r="F617" s="84"/>
      <c r="G617" s="126"/>
      <c r="H617" s="125"/>
      <c r="I617" s="125" t="str">
        <f t="shared" si="25"/>
        <v/>
      </c>
      <c r="J617" s="125" t="str">
        <f t="shared" si="26"/>
        <v/>
      </c>
      <c r="K617" s="213"/>
      <c r="L617" s="125"/>
      <c r="M617" s="125"/>
      <c r="N617" s="125"/>
      <c r="O617" s="87"/>
      <c r="P617" s="87"/>
      <c r="Q617" s="87"/>
      <c r="R617" s="126"/>
      <c r="S617" s="125"/>
      <c r="T617" s="125"/>
      <c r="U617" s="125"/>
      <c r="V617" s="125"/>
      <c r="W617" s="125"/>
      <c r="X617" s="125"/>
    </row>
    <row r="618" spans="1:24" s="20" customFormat="1" x14ac:dyDescent="0.2">
      <c r="A618" s="124"/>
      <c r="B618" s="103"/>
      <c r="C618" s="103"/>
      <c r="D618" s="103"/>
      <c r="E618" s="103"/>
      <c r="F618" s="84"/>
      <c r="G618" s="126"/>
      <c r="H618" s="125"/>
      <c r="I618" s="125" t="str">
        <f t="shared" si="25"/>
        <v/>
      </c>
      <c r="J618" s="125" t="str">
        <f t="shared" si="26"/>
        <v/>
      </c>
      <c r="K618" s="213"/>
      <c r="L618" s="125"/>
      <c r="M618" s="125"/>
      <c r="N618" s="125"/>
      <c r="O618" s="87"/>
      <c r="P618" s="87"/>
      <c r="Q618" s="87"/>
      <c r="R618" s="126"/>
      <c r="S618" s="125"/>
      <c r="T618" s="125"/>
      <c r="U618" s="125"/>
      <c r="V618" s="125"/>
      <c r="W618" s="125"/>
      <c r="X618" s="125"/>
    </row>
    <row r="619" spans="1:24" s="20" customFormat="1" x14ac:dyDescent="0.2">
      <c r="A619" s="124"/>
      <c r="B619" s="103"/>
      <c r="C619" s="103"/>
      <c r="D619" s="103"/>
      <c r="E619" s="103"/>
      <c r="F619" s="84"/>
      <c r="G619" s="126"/>
      <c r="H619" s="125"/>
      <c r="I619" s="125" t="str">
        <f t="shared" si="25"/>
        <v/>
      </c>
      <c r="J619" s="125" t="str">
        <f t="shared" si="26"/>
        <v/>
      </c>
      <c r="K619" s="213"/>
      <c r="L619" s="125"/>
      <c r="M619" s="125"/>
      <c r="N619" s="125"/>
      <c r="O619" s="87"/>
      <c r="P619" s="87"/>
      <c r="Q619" s="87"/>
      <c r="R619" s="126"/>
      <c r="S619" s="125"/>
      <c r="T619" s="125"/>
      <c r="U619" s="125"/>
      <c r="V619" s="125"/>
      <c r="W619" s="125"/>
      <c r="X619" s="125"/>
    </row>
    <row r="620" spans="1:24" s="20" customFormat="1" x14ac:dyDescent="0.2">
      <c r="A620" s="124"/>
      <c r="B620" s="103"/>
      <c r="C620" s="103"/>
      <c r="D620" s="103"/>
      <c r="E620" s="103"/>
      <c r="F620" s="84"/>
      <c r="G620" s="126"/>
      <c r="H620" s="125"/>
      <c r="I620" s="125" t="str">
        <f t="shared" si="25"/>
        <v/>
      </c>
      <c r="J620" s="125" t="str">
        <f t="shared" si="26"/>
        <v/>
      </c>
      <c r="K620" s="213"/>
      <c r="L620" s="125"/>
      <c r="M620" s="125"/>
      <c r="N620" s="125"/>
      <c r="O620" s="87"/>
      <c r="P620" s="87"/>
      <c r="Q620" s="87"/>
      <c r="R620" s="126"/>
      <c r="S620" s="125"/>
      <c r="T620" s="125"/>
      <c r="U620" s="125"/>
      <c r="V620" s="125"/>
      <c r="W620" s="125"/>
      <c r="X620" s="125"/>
    </row>
    <row r="621" spans="1:24" s="20" customFormat="1" x14ac:dyDescent="0.2">
      <c r="A621" s="124"/>
      <c r="B621" s="103"/>
      <c r="C621" s="103"/>
      <c r="D621" s="103"/>
      <c r="E621" s="103"/>
      <c r="F621" s="84"/>
      <c r="G621" s="126"/>
      <c r="H621" s="125"/>
      <c r="I621" s="125" t="str">
        <f t="shared" si="25"/>
        <v/>
      </c>
      <c r="J621" s="125" t="str">
        <f t="shared" si="26"/>
        <v/>
      </c>
      <c r="K621" s="213"/>
      <c r="L621" s="125"/>
      <c r="M621" s="125"/>
      <c r="N621" s="125"/>
      <c r="O621" s="87"/>
      <c r="P621" s="87"/>
      <c r="Q621" s="87"/>
      <c r="R621" s="126"/>
      <c r="S621" s="125"/>
      <c r="T621" s="125"/>
      <c r="U621" s="125"/>
      <c r="V621" s="125"/>
      <c r="W621" s="125"/>
      <c r="X621" s="125"/>
    </row>
    <row r="622" spans="1:24" s="20" customFormat="1" x14ac:dyDescent="0.2">
      <c r="A622" s="124"/>
      <c r="B622" s="103"/>
      <c r="C622" s="103"/>
      <c r="D622" s="103"/>
      <c r="E622" s="103"/>
      <c r="F622" s="84"/>
      <c r="G622" s="126"/>
      <c r="H622" s="125"/>
      <c r="I622" s="125" t="str">
        <f t="shared" si="25"/>
        <v/>
      </c>
      <c r="J622" s="125" t="str">
        <f t="shared" si="26"/>
        <v/>
      </c>
      <c r="K622" s="213"/>
      <c r="L622" s="125"/>
      <c r="M622" s="125"/>
      <c r="N622" s="125"/>
      <c r="O622" s="87"/>
      <c r="P622" s="87"/>
      <c r="Q622" s="87"/>
      <c r="R622" s="126"/>
      <c r="S622" s="125"/>
      <c r="T622" s="125"/>
      <c r="U622" s="125"/>
      <c r="V622" s="125"/>
      <c r="W622" s="125"/>
      <c r="X622" s="125"/>
    </row>
    <row r="623" spans="1:24" s="20" customFormat="1" x14ac:dyDescent="0.2">
      <c r="A623" s="124"/>
      <c r="B623" s="103"/>
      <c r="C623" s="103"/>
      <c r="D623" s="103"/>
      <c r="E623" s="103"/>
      <c r="F623" s="84"/>
      <c r="G623" s="126"/>
      <c r="H623" s="125"/>
      <c r="I623" s="125" t="str">
        <f t="shared" si="25"/>
        <v/>
      </c>
      <c r="J623" s="125" t="str">
        <f t="shared" si="26"/>
        <v/>
      </c>
      <c r="K623" s="213"/>
      <c r="L623" s="125"/>
      <c r="M623" s="125"/>
      <c r="N623" s="125"/>
      <c r="O623" s="87"/>
      <c r="P623" s="87"/>
      <c r="Q623" s="87"/>
      <c r="R623" s="126"/>
      <c r="S623" s="125"/>
      <c r="T623" s="125"/>
      <c r="U623" s="125"/>
      <c r="V623" s="125"/>
      <c r="W623" s="125"/>
      <c r="X623" s="125"/>
    </row>
    <row r="624" spans="1:24" s="20" customFormat="1" x14ac:dyDescent="0.2">
      <c r="A624" s="124"/>
      <c r="B624" s="103"/>
      <c r="C624" s="103"/>
      <c r="D624" s="103"/>
      <c r="E624" s="103"/>
      <c r="F624" s="84"/>
      <c r="G624" s="126"/>
      <c r="H624" s="125"/>
      <c r="I624" s="125" t="str">
        <f t="shared" si="25"/>
        <v/>
      </c>
      <c r="J624" s="125" t="str">
        <f t="shared" si="26"/>
        <v/>
      </c>
      <c r="K624" s="213"/>
      <c r="L624" s="125"/>
      <c r="M624" s="125"/>
      <c r="N624" s="125"/>
      <c r="O624" s="87"/>
      <c r="P624" s="87"/>
      <c r="Q624" s="87"/>
      <c r="R624" s="126"/>
      <c r="S624" s="125"/>
      <c r="T624" s="125"/>
      <c r="U624" s="125"/>
      <c r="V624" s="125"/>
      <c r="W624" s="125"/>
      <c r="X624" s="125"/>
    </row>
    <row r="625" spans="1:24" s="20" customFormat="1" x14ac:dyDescent="0.2">
      <c r="A625" s="124"/>
      <c r="B625" s="103"/>
      <c r="C625" s="103"/>
      <c r="D625" s="103"/>
      <c r="E625" s="103"/>
      <c r="F625" s="84"/>
      <c r="G625" s="126"/>
      <c r="H625" s="125"/>
      <c r="I625" s="125" t="str">
        <f t="shared" si="25"/>
        <v/>
      </c>
      <c r="J625" s="125" t="str">
        <f t="shared" si="26"/>
        <v/>
      </c>
      <c r="K625" s="213"/>
      <c r="L625" s="125"/>
      <c r="M625" s="125"/>
      <c r="N625" s="125"/>
      <c r="O625" s="87"/>
      <c r="P625" s="87"/>
      <c r="Q625" s="87"/>
      <c r="R625" s="126"/>
      <c r="S625" s="125"/>
      <c r="T625" s="125"/>
      <c r="U625" s="125"/>
      <c r="V625" s="125"/>
      <c r="W625" s="125"/>
      <c r="X625" s="125"/>
    </row>
    <row r="626" spans="1:24" s="20" customFormat="1" x14ac:dyDescent="0.2">
      <c r="A626" s="124"/>
      <c r="B626" s="103"/>
      <c r="C626" s="103"/>
      <c r="D626" s="103"/>
      <c r="E626" s="103"/>
      <c r="F626" s="84"/>
      <c r="G626" s="126"/>
      <c r="H626" s="125"/>
      <c r="I626" s="125" t="str">
        <f t="shared" si="25"/>
        <v/>
      </c>
      <c r="J626" s="125" t="str">
        <f t="shared" si="26"/>
        <v/>
      </c>
      <c r="K626" s="213"/>
      <c r="L626" s="125"/>
      <c r="M626" s="125"/>
      <c r="N626" s="125"/>
      <c r="O626" s="87"/>
      <c r="P626" s="87"/>
      <c r="Q626" s="87"/>
      <c r="R626" s="126"/>
      <c r="S626" s="125"/>
      <c r="T626" s="125"/>
      <c r="U626" s="125"/>
      <c r="V626" s="125"/>
      <c r="W626" s="125"/>
      <c r="X626" s="125"/>
    </row>
    <row r="627" spans="1:24" s="20" customFormat="1" x14ac:dyDescent="0.2">
      <c r="A627" s="124"/>
      <c r="B627" s="103"/>
      <c r="C627" s="103"/>
      <c r="D627" s="103"/>
      <c r="E627" s="103"/>
      <c r="F627" s="84"/>
      <c r="G627" s="126"/>
      <c r="H627" s="125"/>
      <c r="I627" s="125" t="str">
        <f t="shared" si="25"/>
        <v/>
      </c>
      <c r="J627" s="125" t="str">
        <f t="shared" si="26"/>
        <v/>
      </c>
      <c r="K627" s="213"/>
      <c r="L627" s="125"/>
      <c r="M627" s="125"/>
      <c r="N627" s="125"/>
      <c r="O627" s="87"/>
      <c r="P627" s="87"/>
      <c r="Q627" s="87"/>
      <c r="R627" s="126"/>
      <c r="S627" s="125"/>
      <c r="T627" s="125"/>
      <c r="U627" s="125"/>
      <c r="V627" s="125"/>
      <c r="W627" s="125"/>
      <c r="X627" s="125"/>
    </row>
    <row r="628" spans="1:24" s="20" customFormat="1" x14ac:dyDescent="0.2">
      <c r="A628" s="124"/>
      <c r="B628" s="103"/>
      <c r="C628" s="103"/>
      <c r="D628" s="103"/>
      <c r="E628" s="103"/>
      <c r="F628" s="84"/>
      <c r="G628" s="126"/>
      <c r="H628" s="125"/>
      <c r="I628" s="125" t="str">
        <f t="shared" si="25"/>
        <v/>
      </c>
      <c r="J628" s="125" t="str">
        <f t="shared" si="26"/>
        <v/>
      </c>
      <c r="K628" s="213"/>
      <c r="L628" s="125"/>
      <c r="M628" s="125"/>
      <c r="N628" s="125"/>
      <c r="O628" s="87"/>
      <c r="P628" s="87"/>
      <c r="Q628" s="87"/>
      <c r="R628" s="126"/>
      <c r="S628" s="125"/>
      <c r="T628" s="125"/>
      <c r="U628" s="125"/>
      <c r="V628" s="125"/>
      <c r="W628" s="125"/>
      <c r="X628" s="125"/>
    </row>
    <row r="629" spans="1:24" s="20" customFormat="1" x14ac:dyDescent="0.2">
      <c r="A629" s="124"/>
      <c r="B629" s="103"/>
      <c r="C629" s="103"/>
      <c r="D629" s="103"/>
      <c r="E629" s="103"/>
      <c r="F629" s="84"/>
      <c r="G629" s="126"/>
      <c r="H629" s="125"/>
      <c r="I629" s="125" t="str">
        <f t="shared" si="25"/>
        <v/>
      </c>
      <c r="J629" s="125" t="str">
        <f t="shared" si="26"/>
        <v/>
      </c>
      <c r="K629" s="213"/>
      <c r="L629" s="125"/>
      <c r="M629" s="125"/>
      <c r="N629" s="125"/>
      <c r="O629" s="87"/>
      <c r="P629" s="87"/>
      <c r="Q629" s="87"/>
      <c r="R629" s="126"/>
      <c r="S629" s="125"/>
      <c r="T629" s="125"/>
      <c r="U629" s="125"/>
      <c r="V629" s="125"/>
      <c r="W629" s="125"/>
      <c r="X629" s="125"/>
    </row>
    <row r="630" spans="1:24" s="20" customFormat="1" x14ac:dyDescent="0.2">
      <c r="A630" s="124"/>
      <c r="B630" s="103"/>
      <c r="C630" s="103"/>
      <c r="D630" s="103"/>
      <c r="E630" s="103"/>
      <c r="F630" s="84"/>
      <c r="G630" s="85"/>
      <c r="H630" s="125"/>
      <c r="I630" s="125" t="str">
        <f t="shared" si="25"/>
        <v/>
      </c>
      <c r="J630" s="125" t="str">
        <f t="shared" si="26"/>
        <v/>
      </c>
      <c r="K630" s="213"/>
      <c r="L630" s="125"/>
      <c r="M630" s="125"/>
      <c r="N630" s="125"/>
      <c r="O630" s="87"/>
      <c r="P630" s="87"/>
      <c r="Q630" s="87"/>
      <c r="R630" s="126"/>
      <c r="S630" s="125"/>
      <c r="T630" s="125"/>
      <c r="U630" s="125"/>
      <c r="V630" s="125"/>
      <c r="W630" s="125"/>
      <c r="X630" s="125"/>
    </row>
    <row r="631" spans="1:24" s="20" customFormat="1" x14ac:dyDescent="0.2">
      <c r="A631" s="124"/>
      <c r="B631" s="103"/>
      <c r="C631" s="103"/>
      <c r="D631" s="103"/>
      <c r="E631" s="103"/>
      <c r="F631" s="84"/>
      <c r="G631" s="85"/>
      <c r="H631" s="125"/>
      <c r="I631" s="125" t="str">
        <f t="shared" si="25"/>
        <v/>
      </c>
      <c r="J631" s="125" t="str">
        <f t="shared" si="26"/>
        <v/>
      </c>
      <c r="K631" s="213"/>
      <c r="L631" s="125"/>
      <c r="M631" s="125"/>
      <c r="N631" s="125"/>
      <c r="O631" s="87"/>
      <c r="P631" s="87"/>
      <c r="Q631" s="87"/>
      <c r="R631" s="126"/>
      <c r="S631" s="125"/>
      <c r="T631" s="125"/>
      <c r="U631" s="125"/>
      <c r="V631" s="125"/>
      <c r="W631" s="125"/>
      <c r="X631" s="125"/>
    </row>
    <row r="632" spans="1:24" s="20" customFormat="1" x14ac:dyDescent="0.2">
      <c r="A632" s="124"/>
      <c r="B632" s="103"/>
      <c r="C632" s="103"/>
      <c r="D632" s="103"/>
      <c r="E632" s="103"/>
      <c r="F632" s="84"/>
      <c r="G632" s="85"/>
      <c r="H632" s="125"/>
      <c r="I632" s="125" t="str">
        <f t="shared" si="25"/>
        <v/>
      </c>
      <c r="J632" s="125" t="str">
        <f t="shared" si="26"/>
        <v/>
      </c>
      <c r="K632" s="213"/>
      <c r="L632" s="125"/>
      <c r="M632" s="125"/>
      <c r="N632" s="125"/>
      <c r="O632" s="87"/>
      <c r="P632" s="87"/>
      <c r="Q632" s="87"/>
      <c r="R632" s="126"/>
      <c r="S632" s="125"/>
      <c r="T632" s="125"/>
      <c r="U632" s="125"/>
      <c r="V632" s="125"/>
      <c r="W632" s="125"/>
      <c r="X632" s="125"/>
    </row>
    <row r="633" spans="1:24" s="20" customFormat="1" x14ac:dyDescent="0.2">
      <c r="A633" s="124"/>
      <c r="B633" s="106"/>
      <c r="C633" s="106"/>
      <c r="D633" s="106"/>
      <c r="E633" s="103"/>
      <c r="F633" s="84"/>
      <c r="G633" s="85"/>
      <c r="H633" s="125"/>
      <c r="I633" s="125" t="str">
        <f t="shared" si="25"/>
        <v/>
      </c>
      <c r="J633" s="125" t="str">
        <f t="shared" si="26"/>
        <v/>
      </c>
      <c r="K633" s="213"/>
      <c r="L633" s="125"/>
      <c r="M633" s="125"/>
      <c r="N633" s="125"/>
      <c r="O633" s="87"/>
      <c r="P633" s="87"/>
      <c r="Q633" s="126"/>
      <c r="R633" s="130"/>
      <c r="S633" s="131"/>
      <c r="T633" s="131"/>
      <c r="U633" s="125"/>
      <c r="V633" s="125"/>
      <c r="W633" s="125"/>
      <c r="X633" s="125"/>
    </row>
    <row r="634" spans="1:24" s="20" customFormat="1" x14ac:dyDescent="0.2">
      <c r="A634" s="124"/>
      <c r="B634" s="103"/>
      <c r="C634" s="103"/>
      <c r="D634" s="103"/>
      <c r="E634" s="103"/>
      <c r="F634" s="84"/>
      <c r="G634" s="85"/>
      <c r="H634" s="125"/>
      <c r="I634" s="125" t="str">
        <f t="shared" si="25"/>
        <v/>
      </c>
      <c r="J634" s="125" t="str">
        <f t="shared" si="26"/>
        <v/>
      </c>
      <c r="K634" s="213"/>
      <c r="L634" s="125"/>
      <c r="M634" s="125"/>
      <c r="N634" s="125"/>
      <c r="O634" s="87"/>
      <c r="P634" s="87"/>
      <c r="Q634" s="87"/>
      <c r="R634" s="126"/>
      <c r="S634" s="125"/>
      <c r="T634" s="125"/>
      <c r="U634" s="125"/>
      <c r="V634" s="125"/>
      <c r="W634" s="125"/>
      <c r="X634" s="125"/>
    </row>
    <row r="635" spans="1:24" s="20" customFormat="1" x14ac:dyDescent="0.2">
      <c r="A635" s="124"/>
      <c r="B635" s="103"/>
      <c r="C635" s="103"/>
      <c r="D635" s="103"/>
      <c r="E635" s="103"/>
      <c r="F635" s="84"/>
      <c r="G635" s="85"/>
      <c r="H635" s="125"/>
      <c r="I635" s="125" t="str">
        <f t="shared" si="25"/>
        <v/>
      </c>
      <c r="J635" s="125" t="str">
        <f t="shared" si="26"/>
        <v/>
      </c>
      <c r="K635" s="213"/>
      <c r="L635" s="125"/>
      <c r="M635" s="125"/>
      <c r="N635" s="125"/>
      <c r="O635" s="87"/>
      <c r="P635" s="87"/>
      <c r="Q635" s="87"/>
      <c r="R635" s="126"/>
      <c r="S635" s="125"/>
      <c r="T635" s="125"/>
      <c r="U635" s="125"/>
      <c r="V635" s="125"/>
      <c r="W635" s="125"/>
      <c r="X635" s="125"/>
    </row>
    <row r="636" spans="1:24" s="20" customFormat="1" x14ac:dyDescent="0.2">
      <c r="A636" s="124"/>
      <c r="B636" s="103"/>
      <c r="C636" s="103"/>
      <c r="D636" s="103"/>
      <c r="E636" s="103"/>
      <c r="F636" s="84"/>
      <c r="G636" s="85"/>
      <c r="H636" s="125"/>
      <c r="I636" s="125" t="str">
        <f t="shared" si="25"/>
        <v/>
      </c>
      <c r="J636" s="125" t="str">
        <f t="shared" si="26"/>
        <v/>
      </c>
      <c r="K636" s="213"/>
      <c r="L636" s="125"/>
      <c r="M636" s="125"/>
      <c r="N636" s="125"/>
      <c r="O636" s="87"/>
      <c r="P636" s="87"/>
      <c r="Q636" s="87"/>
      <c r="R636" s="126"/>
      <c r="S636" s="125"/>
      <c r="T636" s="125"/>
      <c r="U636" s="125"/>
      <c r="V636" s="125"/>
      <c r="W636" s="125"/>
      <c r="X636" s="125"/>
    </row>
    <row r="637" spans="1:24" s="20" customFormat="1" x14ac:dyDescent="0.2">
      <c r="A637" s="124"/>
      <c r="B637" s="103"/>
      <c r="C637" s="103"/>
      <c r="D637" s="103"/>
      <c r="E637" s="103"/>
      <c r="F637" s="84"/>
      <c r="G637" s="85"/>
      <c r="H637" s="125"/>
      <c r="I637" s="125" t="str">
        <f t="shared" si="25"/>
        <v/>
      </c>
      <c r="J637" s="125" t="str">
        <f t="shared" si="26"/>
        <v/>
      </c>
      <c r="K637" s="213"/>
      <c r="L637" s="125"/>
      <c r="M637" s="125"/>
      <c r="N637" s="125"/>
      <c r="O637" s="87"/>
      <c r="P637" s="87"/>
      <c r="Q637" s="87"/>
      <c r="R637" s="126"/>
      <c r="S637" s="125"/>
      <c r="T637" s="125"/>
      <c r="U637" s="125"/>
      <c r="V637" s="125"/>
      <c r="W637" s="125"/>
      <c r="X637" s="125"/>
    </row>
    <row r="638" spans="1:24" s="20" customFormat="1" x14ac:dyDescent="0.2">
      <c r="A638" s="124"/>
      <c r="B638" s="103"/>
      <c r="C638" s="103"/>
      <c r="D638" s="103"/>
      <c r="E638" s="103"/>
      <c r="F638" s="84"/>
      <c r="G638" s="85"/>
      <c r="H638" s="125"/>
      <c r="I638" s="125" t="str">
        <f t="shared" si="25"/>
        <v/>
      </c>
      <c r="J638" s="125" t="str">
        <f t="shared" si="26"/>
        <v/>
      </c>
      <c r="K638" s="213"/>
      <c r="L638" s="125"/>
      <c r="M638" s="125"/>
      <c r="N638" s="125"/>
      <c r="O638" s="87"/>
      <c r="P638" s="87"/>
      <c r="Q638" s="87"/>
      <c r="R638" s="126"/>
      <c r="S638" s="125"/>
      <c r="T638" s="125"/>
      <c r="U638" s="125"/>
      <c r="V638" s="125"/>
      <c r="W638" s="125"/>
      <c r="X638" s="125"/>
    </row>
    <row r="639" spans="1:24" s="20" customFormat="1" x14ac:dyDescent="0.2">
      <c r="A639" s="124"/>
      <c r="B639" s="103"/>
      <c r="C639" s="103"/>
      <c r="D639" s="103"/>
      <c r="E639" s="103"/>
      <c r="F639" s="84"/>
      <c r="G639" s="85"/>
      <c r="H639" s="125"/>
      <c r="I639" s="125" t="str">
        <f t="shared" si="25"/>
        <v/>
      </c>
      <c r="J639" s="125" t="str">
        <f t="shared" si="26"/>
        <v/>
      </c>
      <c r="K639" s="213"/>
      <c r="L639" s="125"/>
      <c r="M639" s="125"/>
      <c r="N639" s="125"/>
      <c r="O639" s="87"/>
      <c r="P639" s="87"/>
      <c r="Q639" s="87"/>
      <c r="R639" s="126"/>
      <c r="S639" s="125"/>
      <c r="T639" s="125"/>
      <c r="U639" s="125"/>
      <c r="V639" s="125"/>
      <c r="W639" s="125"/>
      <c r="X639" s="125"/>
    </row>
    <row r="640" spans="1:24" s="20" customFormat="1" x14ac:dyDescent="0.2">
      <c r="A640" s="124"/>
      <c r="B640" s="103"/>
      <c r="C640" s="103"/>
      <c r="D640" s="103"/>
      <c r="E640" s="103"/>
      <c r="F640" s="84"/>
      <c r="G640" s="85"/>
      <c r="H640" s="125"/>
      <c r="I640" s="125" t="str">
        <f t="shared" si="25"/>
        <v/>
      </c>
      <c r="J640" s="125" t="str">
        <f t="shared" si="26"/>
        <v/>
      </c>
      <c r="K640" s="213"/>
      <c r="L640" s="125"/>
      <c r="M640" s="125"/>
      <c r="N640" s="125"/>
      <c r="O640" s="87"/>
      <c r="P640" s="87"/>
      <c r="Q640" s="87"/>
      <c r="R640" s="126"/>
      <c r="S640" s="125"/>
      <c r="T640" s="125"/>
      <c r="U640" s="125"/>
      <c r="V640" s="125"/>
      <c r="W640" s="125"/>
      <c r="X640" s="125"/>
    </row>
    <row r="641" spans="1:24" s="20" customFormat="1" x14ac:dyDescent="0.2">
      <c r="A641" s="124"/>
      <c r="B641" s="103"/>
      <c r="C641" s="103"/>
      <c r="D641" s="103"/>
      <c r="E641" s="103"/>
      <c r="F641" s="84"/>
      <c r="G641" s="85"/>
      <c r="H641" s="125"/>
      <c r="I641" s="125" t="str">
        <f t="shared" si="25"/>
        <v/>
      </c>
      <c r="J641" s="125" t="str">
        <f t="shared" si="26"/>
        <v/>
      </c>
      <c r="K641" s="213"/>
      <c r="L641" s="125"/>
      <c r="M641" s="125"/>
      <c r="N641" s="125"/>
      <c r="O641" s="87"/>
      <c r="P641" s="87"/>
      <c r="Q641" s="87"/>
      <c r="R641" s="126"/>
      <c r="S641" s="125"/>
      <c r="T641" s="125"/>
      <c r="U641" s="125"/>
      <c r="V641" s="125"/>
      <c r="W641" s="125"/>
      <c r="X641" s="125"/>
    </row>
    <row r="642" spans="1:24" s="20" customFormat="1" x14ac:dyDescent="0.2">
      <c r="A642" s="124"/>
      <c r="B642" s="103"/>
      <c r="C642" s="103"/>
      <c r="D642" s="103"/>
      <c r="E642" s="103"/>
      <c r="F642" s="84"/>
      <c r="G642" s="85"/>
      <c r="H642" s="125"/>
      <c r="I642" s="125" t="str">
        <f t="shared" si="25"/>
        <v/>
      </c>
      <c r="J642" s="125" t="str">
        <f t="shared" si="26"/>
        <v/>
      </c>
      <c r="K642" s="213"/>
      <c r="L642" s="125"/>
      <c r="M642" s="125"/>
      <c r="N642" s="125"/>
      <c r="O642" s="87"/>
      <c r="P642" s="87"/>
      <c r="Q642" s="87"/>
      <c r="R642" s="126"/>
      <c r="S642" s="125"/>
      <c r="T642" s="125"/>
      <c r="U642" s="125"/>
      <c r="V642" s="125"/>
      <c r="W642" s="125"/>
      <c r="X642" s="125"/>
    </row>
    <row r="643" spans="1:24" s="20" customFormat="1" x14ac:dyDescent="0.2">
      <c r="A643" s="124"/>
      <c r="B643" s="103"/>
      <c r="C643" s="103"/>
      <c r="D643" s="103"/>
      <c r="E643" s="103"/>
      <c r="F643" s="84"/>
      <c r="G643" s="85"/>
      <c r="H643" s="125"/>
      <c r="I643" s="125" t="str">
        <f t="shared" ref="I643:I706" si="27">LEFT($H643,2)</f>
        <v/>
      </c>
      <c r="J643" s="125" t="str">
        <f t="shared" ref="J643:J706" si="28">RIGHT($H643,2)</f>
        <v/>
      </c>
      <c r="K643" s="213"/>
      <c r="L643" s="125"/>
      <c r="M643" s="125"/>
      <c r="N643" s="125"/>
      <c r="O643" s="87"/>
      <c r="P643" s="87"/>
      <c r="Q643" s="87"/>
      <c r="R643" s="126"/>
      <c r="S643" s="125"/>
      <c r="T643" s="125"/>
      <c r="U643" s="125"/>
      <c r="V643" s="125"/>
      <c r="W643" s="125"/>
      <c r="X643" s="125"/>
    </row>
    <row r="644" spans="1:24" s="20" customFormat="1" x14ac:dyDescent="0.2">
      <c r="A644" s="124"/>
      <c r="B644" s="103"/>
      <c r="C644" s="103"/>
      <c r="D644" s="103"/>
      <c r="E644" s="103"/>
      <c r="F644" s="84"/>
      <c r="G644" s="85"/>
      <c r="H644" s="125"/>
      <c r="I644" s="125" t="str">
        <f t="shared" si="27"/>
        <v/>
      </c>
      <c r="J644" s="125" t="str">
        <f t="shared" si="28"/>
        <v/>
      </c>
      <c r="K644" s="213"/>
      <c r="L644" s="125"/>
      <c r="M644" s="125"/>
      <c r="N644" s="125"/>
      <c r="O644" s="87"/>
      <c r="P644" s="87"/>
      <c r="Q644" s="87"/>
      <c r="R644" s="126"/>
      <c r="S644" s="125"/>
      <c r="T644" s="125"/>
      <c r="U644" s="125"/>
      <c r="V644" s="125"/>
      <c r="W644" s="125"/>
      <c r="X644" s="125"/>
    </row>
    <row r="645" spans="1:24" s="20" customFormat="1" x14ac:dyDescent="0.2">
      <c r="A645" s="124"/>
      <c r="B645" s="103"/>
      <c r="C645" s="103"/>
      <c r="D645" s="103"/>
      <c r="E645" s="103"/>
      <c r="F645" s="84"/>
      <c r="G645" s="85"/>
      <c r="H645" s="125"/>
      <c r="I645" s="125" t="str">
        <f t="shared" si="27"/>
        <v/>
      </c>
      <c r="J645" s="125" t="str">
        <f t="shared" si="28"/>
        <v/>
      </c>
      <c r="K645" s="213"/>
      <c r="L645" s="125"/>
      <c r="M645" s="125"/>
      <c r="N645" s="125"/>
      <c r="O645" s="87"/>
      <c r="P645" s="87"/>
      <c r="Q645" s="87"/>
      <c r="R645" s="126"/>
      <c r="S645" s="125"/>
      <c r="T645" s="125"/>
      <c r="U645" s="125"/>
      <c r="V645" s="125"/>
      <c r="W645" s="125"/>
      <c r="X645" s="125"/>
    </row>
    <row r="646" spans="1:24" s="20" customFormat="1" x14ac:dyDescent="0.2">
      <c r="A646" s="124"/>
      <c r="B646" s="103"/>
      <c r="C646" s="103"/>
      <c r="D646" s="103"/>
      <c r="E646" s="103"/>
      <c r="F646" s="84"/>
      <c r="G646" s="85"/>
      <c r="H646" s="125"/>
      <c r="I646" s="125" t="str">
        <f t="shared" si="27"/>
        <v/>
      </c>
      <c r="J646" s="125" t="str">
        <f t="shared" si="28"/>
        <v/>
      </c>
      <c r="K646" s="213"/>
      <c r="L646" s="125"/>
      <c r="M646" s="125"/>
      <c r="N646" s="125"/>
      <c r="O646" s="87"/>
      <c r="P646" s="87"/>
      <c r="Q646" s="87"/>
      <c r="R646" s="126"/>
      <c r="S646" s="125"/>
      <c r="T646" s="125"/>
      <c r="U646" s="125"/>
      <c r="V646" s="125"/>
      <c r="W646" s="125"/>
      <c r="X646" s="125"/>
    </row>
    <row r="647" spans="1:24" s="20" customFormat="1" x14ac:dyDescent="0.2">
      <c r="A647" s="124"/>
      <c r="B647" s="103"/>
      <c r="C647" s="103"/>
      <c r="D647" s="103"/>
      <c r="E647" s="103"/>
      <c r="F647" s="84"/>
      <c r="G647" s="85"/>
      <c r="H647" s="125"/>
      <c r="I647" s="125" t="str">
        <f t="shared" si="27"/>
        <v/>
      </c>
      <c r="J647" s="125" t="str">
        <f t="shared" si="28"/>
        <v/>
      </c>
      <c r="K647" s="213"/>
      <c r="L647" s="125"/>
      <c r="M647" s="125"/>
      <c r="N647" s="125"/>
      <c r="O647" s="87"/>
      <c r="P647" s="87"/>
      <c r="Q647" s="87"/>
      <c r="R647" s="126"/>
      <c r="S647" s="125"/>
      <c r="T647" s="125"/>
      <c r="U647" s="125"/>
      <c r="V647" s="125"/>
      <c r="W647" s="125"/>
      <c r="X647" s="125"/>
    </row>
    <row r="648" spans="1:24" s="20" customFormat="1" x14ac:dyDescent="0.2">
      <c r="A648" s="124"/>
      <c r="B648" s="103"/>
      <c r="C648" s="103"/>
      <c r="D648" s="103"/>
      <c r="E648" s="103"/>
      <c r="F648" s="84"/>
      <c r="G648" s="85"/>
      <c r="H648" s="125"/>
      <c r="I648" s="125" t="str">
        <f t="shared" si="27"/>
        <v/>
      </c>
      <c r="J648" s="125" t="str">
        <f t="shared" si="28"/>
        <v/>
      </c>
      <c r="K648" s="213"/>
      <c r="L648" s="125"/>
      <c r="M648" s="125"/>
      <c r="N648" s="125"/>
      <c r="O648" s="87"/>
      <c r="P648" s="87"/>
      <c r="Q648" s="87"/>
      <c r="R648" s="126"/>
      <c r="S648" s="125"/>
      <c r="T648" s="125"/>
      <c r="U648" s="125"/>
      <c r="V648" s="125"/>
      <c r="W648" s="125"/>
      <c r="X648" s="125"/>
    </row>
    <row r="649" spans="1:24" s="20" customFormat="1" x14ac:dyDescent="0.2">
      <c r="A649" s="124"/>
      <c r="B649" s="103"/>
      <c r="C649" s="103"/>
      <c r="D649" s="103"/>
      <c r="E649" s="103"/>
      <c r="F649" s="84"/>
      <c r="G649" s="126"/>
      <c r="H649" s="125"/>
      <c r="I649" s="125" t="str">
        <f t="shared" si="27"/>
        <v/>
      </c>
      <c r="J649" s="125" t="str">
        <f t="shared" si="28"/>
        <v/>
      </c>
      <c r="K649" s="213"/>
      <c r="L649" s="125"/>
      <c r="M649" s="125"/>
      <c r="N649" s="125"/>
      <c r="O649" s="87"/>
      <c r="P649" s="87"/>
      <c r="Q649" s="87"/>
      <c r="R649" s="126"/>
      <c r="S649" s="125"/>
      <c r="T649" s="125"/>
      <c r="U649" s="125"/>
      <c r="V649" s="125"/>
      <c r="W649" s="125"/>
      <c r="X649" s="125"/>
    </row>
    <row r="650" spans="1:24" s="20" customFormat="1" x14ac:dyDescent="0.2">
      <c r="A650" s="124"/>
      <c r="B650" s="103"/>
      <c r="C650" s="103"/>
      <c r="D650" s="103"/>
      <c r="E650" s="103"/>
      <c r="F650" s="84"/>
      <c r="G650" s="126"/>
      <c r="H650" s="125"/>
      <c r="I650" s="125" t="str">
        <f t="shared" si="27"/>
        <v/>
      </c>
      <c r="J650" s="125" t="str">
        <f t="shared" si="28"/>
        <v/>
      </c>
      <c r="K650" s="213"/>
      <c r="L650" s="125"/>
      <c r="M650" s="125"/>
      <c r="N650" s="125"/>
      <c r="O650" s="87"/>
      <c r="P650" s="87"/>
      <c r="Q650" s="87"/>
      <c r="R650" s="126"/>
      <c r="S650" s="125"/>
      <c r="T650" s="125"/>
      <c r="U650" s="125"/>
      <c r="V650" s="125"/>
      <c r="W650" s="125"/>
      <c r="X650" s="125"/>
    </row>
    <row r="651" spans="1:24" s="20" customFormat="1" x14ac:dyDescent="0.2">
      <c r="A651" s="124"/>
      <c r="B651" s="103"/>
      <c r="C651" s="103"/>
      <c r="D651" s="103"/>
      <c r="E651" s="103"/>
      <c r="F651" s="84"/>
      <c r="G651" s="126"/>
      <c r="H651" s="125"/>
      <c r="I651" s="125" t="str">
        <f t="shared" si="27"/>
        <v/>
      </c>
      <c r="J651" s="125" t="str">
        <f t="shared" si="28"/>
        <v/>
      </c>
      <c r="K651" s="213"/>
      <c r="L651" s="125"/>
      <c r="M651" s="125"/>
      <c r="N651" s="125"/>
      <c r="O651" s="87"/>
      <c r="P651" s="87"/>
      <c r="Q651" s="87"/>
      <c r="R651" s="126"/>
      <c r="S651" s="125"/>
      <c r="T651" s="125"/>
      <c r="U651" s="125"/>
      <c r="V651" s="125"/>
      <c r="W651" s="125"/>
      <c r="X651" s="125"/>
    </row>
    <row r="652" spans="1:24" s="20" customFormat="1" x14ac:dyDescent="0.2">
      <c r="A652" s="124"/>
      <c r="B652" s="103"/>
      <c r="C652" s="103"/>
      <c r="D652" s="103"/>
      <c r="E652" s="103"/>
      <c r="F652" s="84"/>
      <c r="G652" s="126"/>
      <c r="H652" s="125"/>
      <c r="I652" s="125" t="str">
        <f t="shared" si="27"/>
        <v/>
      </c>
      <c r="J652" s="125" t="str">
        <f t="shared" si="28"/>
        <v/>
      </c>
      <c r="K652" s="213"/>
      <c r="L652" s="125"/>
      <c r="M652" s="125"/>
      <c r="N652" s="125"/>
      <c r="O652" s="87"/>
      <c r="P652" s="87"/>
      <c r="Q652" s="87"/>
      <c r="R652" s="126"/>
      <c r="S652" s="125"/>
      <c r="T652" s="125"/>
      <c r="U652" s="125"/>
      <c r="V652" s="125"/>
      <c r="W652" s="125"/>
      <c r="X652" s="125"/>
    </row>
    <row r="653" spans="1:24" s="20" customFormat="1" x14ac:dyDescent="0.2">
      <c r="A653" s="124"/>
      <c r="B653" s="103"/>
      <c r="C653" s="103"/>
      <c r="D653" s="103"/>
      <c r="E653" s="103"/>
      <c r="F653" s="84"/>
      <c r="G653" s="126"/>
      <c r="H653" s="125"/>
      <c r="I653" s="125" t="str">
        <f t="shared" si="27"/>
        <v/>
      </c>
      <c r="J653" s="125" t="str">
        <f t="shared" si="28"/>
        <v/>
      </c>
      <c r="K653" s="213"/>
      <c r="L653" s="125"/>
      <c r="M653" s="125"/>
      <c r="N653" s="125"/>
      <c r="O653" s="87"/>
      <c r="P653" s="87"/>
      <c r="Q653" s="87"/>
      <c r="R653" s="126"/>
      <c r="S653" s="125"/>
      <c r="T653" s="125"/>
      <c r="U653" s="125"/>
      <c r="V653" s="125"/>
      <c r="W653" s="125"/>
      <c r="X653" s="125"/>
    </row>
    <row r="654" spans="1:24" s="20" customFormat="1" x14ac:dyDescent="0.2">
      <c r="A654" s="124"/>
      <c r="B654" s="103"/>
      <c r="C654" s="103"/>
      <c r="D654" s="103"/>
      <c r="E654" s="103"/>
      <c r="F654" s="84"/>
      <c r="G654" s="126"/>
      <c r="H654" s="125"/>
      <c r="I654" s="125" t="str">
        <f t="shared" si="27"/>
        <v/>
      </c>
      <c r="J654" s="125" t="str">
        <f t="shared" si="28"/>
        <v/>
      </c>
      <c r="K654" s="213"/>
      <c r="L654" s="125"/>
      <c r="M654" s="125"/>
      <c r="N654" s="125"/>
      <c r="O654" s="87"/>
      <c r="P654" s="87"/>
      <c r="Q654" s="87"/>
      <c r="R654" s="126"/>
      <c r="S654" s="125"/>
      <c r="T654" s="125"/>
      <c r="U654" s="125"/>
      <c r="V654" s="125"/>
      <c r="W654" s="125"/>
      <c r="X654" s="125"/>
    </row>
    <row r="655" spans="1:24" s="20" customFormat="1" x14ac:dyDescent="0.2">
      <c r="A655" s="124"/>
      <c r="B655" s="103"/>
      <c r="C655" s="103"/>
      <c r="D655" s="103"/>
      <c r="E655" s="103"/>
      <c r="F655" s="84"/>
      <c r="G655" s="126"/>
      <c r="H655" s="125"/>
      <c r="I655" s="125" t="str">
        <f t="shared" si="27"/>
        <v/>
      </c>
      <c r="J655" s="125" t="str">
        <f t="shared" si="28"/>
        <v/>
      </c>
      <c r="K655" s="213"/>
      <c r="L655" s="125"/>
      <c r="M655" s="125"/>
      <c r="N655" s="125"/>
      <c r="O655" s="87"/>
      <c r="P655" s="87"/>
      <c r="Q655" s="87"/>
      <c r="R655" s="126"/>
      <c r="S655" s="125"/>
      <c r="T655" s="125"/>
      <c r="U655" s="125"/>
      <c r="V655" s="125"/>
      <c r="W655" s="125"/>
      <c r="X655" s="125"/>
    </row>
    <row r="656" spans="1:24" s="20" customFormat="1" x14ac:dyDescent="0.2">
      <c r="A656" s="124"/>
      <c r="B656" s="103"/>
      <c r="C656" s="103"/>
      <c r="D656" s="103"/>
      <c r="E656" s="103"/>
      <c r="F656" s="84"/>
      <c r="G656" s="126"/>
      <c r="H656" s="125"/>
      <c r="I656" s="125" t="str">
        <f t="shared" si="27"/>
        <v/>
      </c>
      <c r="J656" s="125" t="str">
        <f t="shared" si="28"/>
        <v/>
      </c>
      <c r="K656" s="213"/>
      <c r="L656" s="125"/>
      <c r="M656" s="125"/>
      <c r="N656" s="125"/>
      <c r="O656" s="87"/>
      <c r="P656" s="87"/>
      <c r="Q656" s="87"/>
      <c r="R656" s="126"/>
      <c r="S656" s="125"/>
      <c r="T656" s="125"/>
      <c r="U656" s="125"/>
      <c r="V656" s="125"/>
      <c r="W656" s="125"/>
      <c r="X656" s="125"/>
    </row>
    <row r="657" spans="1:24" s="20" customFormat="1" x14ac:dyDescent="0.2">
      <c r="A657" s="124"/>
      <c r="B657" s="103"/>
      <c r="C657" s="103"/>
      <c r="D657" s="103"/>
      <c r="E657" s="103"/>
      <c r="F657" s="84"/>
      <c r="G657" s="126"/>
      <c r="H657" s="125"/>
      <c r="I657" s="125" t="str">
        <f t="shared" si="27"/>
        <v/>
      </c>
      <c r="J657" s="125" t="str">
        <f t="shared" si="28"/>
        <v/>
      </c>
      <c r="K657" s="213"/>
      <c r="L657" s="125"/>
      <c r="M657" s="125"/>
      <c r="N657" s="125"/>
      <c r="O657" s="87"/>
      <c r="P657" s="87"/>
      <c r="Q657" s="87"/>
      <c r="R657" s="126"/>
      <c r="S657" s="125"/>
      <c r="T657" s="125"/>
      <c r="U657" s="125"/>
      <c r="V657" s="125"/>
      <c r="W657" s="125"/>
      <c r="X657" s="125"/>
    </row>
    <row r="658" spans="1:24" s="20" customFormat="1" x14ac:dyDescent="0.2">
      <c r="A658" s="124"/>
      <c r="B658" s="103"/>
      <c r="C658" s="103"/>
      <c r="D658" s="103"/>
      <c r="E658" s="103"/>
      <c r="F658" s="84"/>
      <c r="G658" s="126"/>
      <c r="H658" s="125"/>
      <c r="I658" s="125" t="str">
        <f t="shared" si="27"/>
        <v/>
      </c>
      <c r="J658" s="125" t="str">
        <f t="shared" si="28"/>
        <v/>
      </c>
      <c r="K658" s="213"/>
      <c r="L658" s="125"/>
      <c r="M658" s="125"/>
      <c r="N658" s="125"/>
      <c r="O658" s="87"/>
      <c r="P658" s="87"/>
      <c r="Q658" s="87"/>
      <c r="R658" s="126"/>
      <c r="S658" s="125"/>
      <c r="T658" s="125"/>
      <c r="U658" s="125"/>
      <c r="V658" s="125"/>
      <c r="W658" s="125"/>
      <c r="X658" s="125"/>
    </row>
    <row r="659" spans="1:24" s="20" customFormat="1" x14ac:dyDescent="0.2">
      <c r="A659" s="124"/>
      <c r="B659" s="103"/>
      <c r="C659" s="103"/>
      <c r="D659" s="103"/>
      <c r="E659" s="103"/>
      <c r="F659" s="84"/>
      <c r="G659" s="126"/>
      <c r="H659" s="125"/>
      <c r="I659" s="125" t="str">
        <f t="shared" si="27"/>
        <v/>
      </c>
      <c r="J659" s="125" t="str">
        <f t="shared" si="28"/>
        <v/>
      </c>
      <c r="K659" s="213"/>
      <c r="L659" s="125"/>
      <c r="M659" s="125"/>
      <c r="N659" s="125"/>
      <c r="O659" s="87"/>
      <c r="P659" s="87"/>
      <c r="Q659" s="87"/>
      <c r="R659" s="126"/>
      <c r="S659" s="125"/>
      <c r="T659" s="125"/>
      <c r="U659" s="125"/>
      <c r="V659" s="125"/>
      <c r="W659" s="125"/>
      <c r="X659" s="125"/>
    </row>
    <row r="660" spans="1:24" s="20" customFormat="1" x14ac:dyDescent="0.2">
      <c r="A660" s="124"/>
      <c r="B660" s="103"/>
      <c r="C660" s="103"/>
      <c r="D660" s="103"/>
      <c r="E660" s="103"/>
      <c r="F660" s="84"/>
      <c r="G660" s="126"/>
      <c r="H660" s="125"/>
      <c r="I660" s="125" t="str">
        <f t="shared" si="27"/>
        <v/>
      </c>
      <c r="J660" s="125" t="str">
        <f t="shared" si="28"/>
        <v/>
      </c>
      <c r="K660" s="213"/>
      <c r="L660" s="125"/>
      <c r="M660" s="125"/>
      <c r="N660" s="125"/>
      <c r="O660" s="87"/>
      <c r="P660" s="87"/>
      <c r="Q660" s="87"/>
      <c r="R660" s="126"/>
      <c r="S660" s="125"/>
      <c r="T660" s="125"/>
      <c r="U660" s="125"/>
      <c r="V660" s="125"/>
      <c r="W660" s="125"/>
      <c r="X660" s="125"/>
    </row>
    <row r="661" spans="1:24" s="20" customFormat="1" x14ac:dyDescent="0.2">
      <c r="A661" s="124"/>
      <c r="B661" s="103"/>
      <c r="C661" s="103"/>
      <c r="D661" s="103"/>
      <c r="E661" s="103"/>
      <c r="F661" s="84"/>
      <c r="G661" s="126"/>
      <c r="H661" s="125"/>
      <c r="I661" s="125" t="str">
        <f t="shared" si="27"/>
        <v/>
      </c>
      <c r="J661" s="125" t="str">
        <f t="shared" si="28"/>
        <v/>
      </c>
      <c r="K661" s="213"/>
      <c r="L661" s="125"/>
      <c r="M661" s="125"/>
      <c r="N661" s="125"/>
      <c r="O661" s="87"/>
      <c r="P661" s="87"/>
      <c r="Q661" s="87"/>
      <c r="R661" s="126"/>
      <c r="S661" s="125"/>
      <c r="T661" s="125"/>
      <c r="U661" s="125"/>
      <c r="V661" s="125"/>
      <c r="W661" s="125"/>
      <c r="X661" s="125"/>
    </row>
    <row r="662" spans="1:24" s="20" customFormat="1" x14ac:dyDescent="0.2">
      <c r="A662" s="124"/>
      <c r="B662" s="103"/>
      <c r="C662" s="103"/>
      <c r="D662" s="103"/>
      <c r="E662" s="103"/>
      <c r="F662" s="84"/>
      <c r="G662" s="126"/>
      <c r="H662" s="125"/>
      <c r="I662" s="125" t="str">
        <f t="shared" si="27"/>
        <v/>
      </c>
      <c r="J662" s="125" t="str">
        <f t="shared" si="28"/>
        <v/>
      </c>
      <c r="K662" s="213"/>
      <c r="L662" s="125"/>
      <c r="M662" s="125"/>
      <c r="N662" s="125"/>
      <c r="O662" s="87"/>
      <c r="P662" s="87"/>
      <c r="Q662" s="87"/>
      <c r="R662" s="126"/>
      <c r="S662" s="125"/>
      <c r="T662" s="125"/>
      <c r="U662" s="125"/>
      <c r="V662" s="125"/>
      <c r="W662" s="125"/>
      <c r="X662" s="125"/>
    </row>
    <row r="663" spans="1:24" s="20" customFormat="1" x14ac:dyDescent="0.2">
      <c r="A663" s="124"/>
      <c r="B663" s="103"/>
      <c r="C663" s="103"/>
      <c r="D663" s="103"/>
      <c r="E663" s="103"/>
      <c r="F663" s="84"/>
      <c r="G663" s="126"/>
      <c r="H663" s="125"/>
      <c r="I663" s="125" t="str">
        <f t="shared" si="27"/>
        <v/>
      </c>
      <c r="J663" s="125" t="str">
        <f t="shared" si="28"/>
        <v/>
      </c>
      <c r="K663" s="213"/>
      <c r="L663" s="125"/>
      <c r="M663" s="125"/>
      <c r="N663" s="125"/>
      <c r="O663" s="87"/>
      <c r="P663" s="87"/>
      <c r="Q663" s="87"/>
      <c r="R663" s="126"/>
      <c r="S663" s="125"/>
      <c r="T663" s="125"/>
      <c r="U663" s="125"/>
      <c r="V663" s="125"/>
      <c r="W663" s="125"/>
      <c r="X663" s="125"/>
    </row>
    <row r="664" spans="1:24" s="20" customFormat="1" x14ac:dyDescent="0.2">
      <c r="A664" s="124"/>
      <c r="B664" s="103"/>
      <c r="C664" s="103"/>
      <c r="D664" s="103"/>
      <c r="E664" s="103"/>
      <c r="F664" s="84"/>
      <c r="G664" s="126"/>
      <c r="H664" s="125"/>
      <c r="I664" s="125" t="str">
        <f t="shared" si="27"/>
        <v/>
      </c>
      <c r="J664" s="125" t="str">
        <f t="shared" si="28"/>
        <v/>
      </c>
      <c r="K664" s="213"/>
      <c r="L664" s="125"/>
      <c r="M664" s="125"/>
      <c r="N664" s="125"/>
      <c r="O664" s="87"/>
      <c r="P664" s="87"/>
      <c r="Q664" s="87"/>
      <c r="R664" s="126"/>
      <c r="S664" s="125"/>
      <c r="T664" s="125"/>
      <c r="U664" s="125"/>
      <c r="V664" s="125"/>
      <c r="W664" s="125"/>
      <c r="X664" s="125"/>
    </row>
    <row r="665" spans="1:24" s="20" customFormat="1" x14ac:dyDescent="0.2">
      <c r="A665" s="124"/>
      <c r="B665" s="103"/>
      <c r="C665" s="103"/>
      <c r="D665" s="103"/>
      <c r="E665" s="103"/>
      <c r="F665" s="84"/>
      <c r="G665" s="126"/>
      <c r="H665" s="125"/>
      <c r="I665" s="125" t="str">
        <f t="shared" si="27"/>
        <v/>
      </c>
      <c r="J665" s="125" t="str">
        <f t="shared" si="28"/>
        <v/>
      </c>
      <c r="K665" s="213"/>
      <c r="L665" s="125"/>
      <c r="M665" s="125"/>
      <c r="N665" s="125"/>
      <c r="O665" s="87"/>
      <c r="P665" s="87"/>
      <c r="Q665" s="87"/>
      <c r="R665" s="126"/>
      <c r="S665" s="125"/>
      <c r="T665" s="125"/>
      <c r="U665" s="125"/>
      <c r="V665" s="125"/>
      <c r="W665" s="125"/>
      <c r="X665" s="125"/>
    </row>
    <row r="666" spans="1:24" s="20" customFormat="1" x14ac:dyDescent="0.2">
      <c r="A666" s="124"/>
      <c r="B666" s="103"/>
      <c r="C666" s="103"/>
      <c r="D666" s="103"/>
      <c r="E666" s="103"/>
      <c r="F666" s="84"/>
      <c r="G666" s="126"/>
      <c r="H666" s="125"/>
      <c r="I666" s="125" t="str">
        <f t="shared" si="27"/>
        <v/>
      </c>
      <c r="J666" s="125" t="str">
        <f t="shared" si="28"/>
        <v/>
      </c>
      <c r="K666" s="213"/>
      <c r="L666" s="125"/>
      <c r="M666" s="125"/>
      <c r="N666" s="125"/>
      <c r="O666" s="87"/>
      <c r="P666" s="87"/>
      <c r="Q666" s="87"/>
      <c r="R666" s="126"/>
      <c r="S666" s="125"/>
      <c r="T666" s="125"/>
      <c r="U666" s="125"/>
      <c r="V666" s="125"/>
      <c r="W666" s="125"/>
      <c r="X666" s="125"/>
    </row>
    <row r="667" spans="1:24" s="20" customFormat="1" x14ac:dyDescent="0.2">
      <c r="A667" s="124"/>
      <c r="B667" s="103"/>
      <c r="C667" s="103"/>
      <c r="D667" s="103"/>
      <c r="E667" s="103"/>
      <c r="F667" s="84"/>
      <c r="G667" s="126"/>
      <c r="H667" s="125"/>
      <c r="I667" s="125" t="str">
        <f t="shared" si="27"/>
        <v/>
      </c>
      <c r="J667" s="125" t="str">
        <f t="shared" si="28"/>
        <v/>
      </c>
      <c r="K667" s="213"/>
      <c r="L667" s="125"/>
      <c r="M667" s="125"/>
      <c r="N667" s="125"/>
      <c r="O667" s="87"/>
      <c r="P667" s="87"/>
      <c r="Q667" s="87"/>
      <c r="R667" s="126"/>
      <c r="S667" s="125"/>
      <c r="T667" s="125"/>
      <c r="U667" s="125"/>
      <c r="V667" s="125"/>
      <c r="W667" s="125"/>
      <c r="X667" s="125"/>
    </row>
    <row r="668" spans="1:24" s="20" customFormat="1" x14ac:dyDescent="0.2">
      <c r="A668" s="124"/>
      <c r="B668" s="103"/>
      <c r="C668" s="103"/>
      <c r="D668" s="103"/>
      <c r="E668" s="103"/>
      <c r="F668" s="84"/>
      <c r="G668" s="126"/>
      <c r="H668" s="125"/>
      <c r="I668" s="125" t="str">
        <f t="shared" si="27"/>
        <v/>
      </c>
      <c r="J668" s="125" t="str">
        <f t="shared" si="28"/>
        <v/>
      </c>
      <c r="K668" s="213"/>
      <c r="L668" s="125"/>
      <c r="M668" s="125"/>
      <c r="N668" s="125"/>
      <c r="O668" s="87"/>
      <c r="P668" s="87"/>
      <c r="Q668" s="87"/>
      <c r="R668" s="126"/>
      <c r="S668" s="125"/>
      <c r="T668" s="125"/>
      <c r="U668" s="125"/>
      <c r="V668" s="125"/>
      <c r="W668" s="125"/>
      <c r="X668" s="125"/>
    </row>
    <row r="669" spans="1:24" s="20" customFormat="1" x14ac:dyDescent="0.2">
      <c r="A669" s="124"/>
      <c r="B669" s="103"/>
      <c r="C669" s="103"/>
      <c r="D669" s="103"/>
      <c r="E669" s="103"/>
      <c r="F669" s="84"/>
      <c r="G669" s="126"/>
      <c r="H669" s="125"/>
      <c r="I669" s="125" t="str">
        <f t="shared" si="27"/>
        <v/>
      </c>
      <c r="J669" s="125" t="str">
        <f t="shared" si="28"/>
        <v/>
      </c>
      <c r="K669" s="213"/>
      <c r="L669" s="125"/>
      <c r="M669" s="125"/>
      <c r="N669" s="125"/>
      <c r="O669" s="87"/>
      <c r="P669" s="87"/>
      <c r="Q669" s="87"/>
      <c r="R669" s="126"/>
      <c r="S669" s="125"/>
      <c r="T669" s="125"/>
      <c r="U669" s="125"/>
      <c r="V669" s="125"/>
      <c r="W669" s="125"/>
      <c r="X669" s="125"/>
    </row>
    <row r="670" spans="1:24" s="20" customFormat="1" x14ac:dyDescent="0.2">
      <c r="A670" s="124"/>
      <c r="B670" s="103"/>
      <c r="C670" s="103"/>
      <c r="D670" s="103"/>
      <c r="E670" s="103"/>
      <c r="F670" s="84"/>
      <c r="G670" s="126"/>
      <c r="H670" s="125"/>
      <c r="I670" s="125" t="str">
        <f t="shared" si="27"/>
        <v/>
      </c>
      <c r="J670" s="125" t="str">
        <f t="shared" si="28"/>
        <v/>
      </c>
      <c r="K670" s="213"/>
      <c r="L670" s="125"/>
      <c r="M670" s="125"/>
      <c r="N670" s="125"/>
      <c r="O670" s="87"/>
      <c r="P670" s="87"/>
      <c r="Q670" s="87"/>
      <c r="R670" s="126"/>
      <c r="S670" s="125"/>
      <c r="T670" s="125"/>
      <c r="U670" s="125"/>
      <c r="V670" s="125"/>
      <c r="W670" s="125"/>
      <c r="X670" s="125"/>
    </row>
    <row r="671" spans="1:24" s="20" customFormat="1" x14ac:dyDescent="0.2">
      <c r="A671" s="124"/>
      <c r="B671" s="103"/>
      <c r="C671" s="103"/>
      <c r="D671" s="103"/>
      <c r="E671" s="103"/>
      <c r="F671" s="84"/>
      <c r="G671" s="126"/>
      <c r="H671" s="125"/>
      <c r="I671" s="125" t="str">
        <f t="shared" si="27"/>
        <v/>
      </c>
      <c r="J671" s="125" t="str">
        <f t="shared" si="28"/>
        <v/>
      </c>
      <c r="K671" s="213"/>
      <c r="L671" s="125"/>
      <c r="M671" s="125"/>
      <c r="N671" s="125"/>
      <c r="O671" s="87"/>
      <c r="P671" s="87"/>
      <c r="Q671" s="87"/>
      <c r="R671" s="126"/>
      <c r="S671" s="125"/>
      <c r="T671" s="125"/>
      <c r="U671" s="125"/>
      <c r="V671" s="125"/>
      <c r="W671" s="125"/>
      <c r="X671" s="125"/>
    </row>
    <row r="672" spans="1:24" s="20" customFormat="1" x14ac:dyDescent="0.2">
      <c r="A672" s="124"/>
      <c r="B672" s="103"/>
      <c r="C672" s="103"/>
      <c r="D672" s="103"/>
      <c r="E672" s="103"/>
      <c r="F672" s="84"/>
      <c r="G672" s="126"/>
      <c r="H672" s="125"/>
      <c r="I672" s="125" t="str">
        <f t="shared" si="27"/>
        <v/>
      </c>
      <c r="J672" s="125" t="str">
        <f t="shared" si="28"/>
        <v/>
      </c>
      <c r="K672" s="213"/>
      <c r="L672" s="125"/>
      <c r="M672" s="125"/>
      <c r="N672" s="125"/>
      <c r="O672" s="87"/>
      <c r="P672" s="87"/>
      <c r="Q672" s="87"/>
      <c r="R672" s="126"/>
      <c r="S672" s="125"/>
      <c r="T672" s="125"/>
      <c r="U672" s="125"/>
      <c r="V672" s="125"/>
      <c r="W672" s="125"/>
      <c r="X672" s="125"/>
    </row>
    <row r="673" spans="1:24" s="20" customFormat="1" x14ac:dyDescent="0.2">
      <c r="A673" s="124"/>
      <c r="B673" s="103"/>
      <c r="C673" s="103"/>
      <c r="D673" s="103"/>
      <c r="E673" s="103"/>
      <c r="F673" s="84"/>
      <c r="G673" s="126"/>
      <c r="H673" s="125"/>
      <c r="I673" s="125" t="str">
        <f t="shared" si="27"/>
        <v/>
      </c>
      <c r="J673" s="125" t="str">
        <f t="shared" si="28"/>
        <v/>
      </c>
      <c r="K673" s="213"/>
      <c r="L673" s="125"/>
      <c r="M673" s="125"/>
      <c r="N673" s="125"/>
      <c r="O673" s="87"/>
      <c r="P673" s="87"/>
      <c r="Q673" s="87"/>
      <c r="R673" s="126"/>
      <c r="S673" s="125"/>
      <c r="T673" s="125"/>
      <c r="U673" s="125"/>
      <c r="V673" s="125"/>
      <c r="W673" s="125"/>
      <c r="X673" s="125"/>
    </row>
    <row r="674" spans="1:24" s="20" customFormat="1" x14ac:dyDescent="0.2">
      <c r="A674" s="124"/>
      <c r="B674" s="103"/>
      <c r="C674" s="103"/>
      <c r="D674" s="103"/>
      <c r="E674" s="103"/>
      <c r="F674" s="84"/>
      <c r="G674" s="126"/>
      <c r="H674" s="125"/>
      <c r="I674" s="125" t="str">
        <f t="shared" si="27"/>
        <v/>
      </c>
      <c r="J674" s="125" t="str">
        <f t="shared" si="28"/>
        <v/>
      </c>
      <c r="K674" s="213"/>
      <c r="L674" s="125"/>
      <c r="M674" s="125"/>
      <c r="N674" s="125"/>
      <c r="O674" s="87"/>
      <c r="P674" s="87"/>
      <c r="Q674" s="87"/>
      <c r="R674" s="126"/>
      <c r="S674" s="125"/>
      <c r="T674" s="125"/>
      <c r="U674" s="125"/>
      <c r="V674" s="125"/>
      <c r="W674" s="125"/>
      <c r="X674" s="125"/>
    </row>
    <row r="675" spans="1:24" s="20" customFormat="1" x14ac:dyDescent="0.2">
      <c r="A675" s="124"/>
      <c r="B675" s="103"/>
      <c r="C675" s="103"/>
      <c r="D675" s="103"/>
      <c r="E675" s="103"/>
      <c r="F675" s="84"/>
      <c r="G675" s="126"/>
      <c r="H675" s="125"/>
      <c r="I675" s="125" t="str">
        <f t="shared" si="27"/>
        <v/>
      </c>
      <c r="J675" s="125" t="str">
        <f t="shared" si="28"/>
        <v/>
      </c>
      <c r="K675" s="213"/>
      <c r="L675" s="125"/>
      <c r="M675" s="125"/>
      <c r="N675" s="125"/>
      <c r="O675" s="87"/>
      <c r="P675" s="87"/>
      <c r="Q675" s="87"/>
      <c r="R675" s="126"/>
      <c r="S675" s="125"/>
      <c r="T675" s="125"/>
      <c r="U675" s="125"/>
      <c r="V675" s="125"/>
      <c r="W675" s="125"/>
      <c r="X675" s="125"/>
    </row>
    <row r="676" spans="1:24" s="20" customFormat="1" x14ac:dyDescent="0.2">
      <c r="A676" s="124"/>
      <c r="B676" s="103"/>
      <c r="C676" s="103"/>
      <c r="D676" s="103"/>
      <c r="E676" s="103"/>
      <c r="F676" s="84"/>
      <c r="G676" s="85"/>
      <c r="H676" s="125"/>
      <c r="I676" s="125" t="str">
        <f t="shared" si="27"/>
        <v/>
      </c>
      <c r="J676" s="125" t="str">
        <f t="shared" si="28"/>
        <v/>
      </c>
      <c r="K676" s="213"/>
      <c r="L676" s="125"/>
      <c r="M676" s="125"/>
      <c r="N676" s="125"/>
      <c r="O676" s="87"/>
      <c r="P676" s="87"/>
      <c r="Q676" s="87"/>
      <c r="R676" s="126"/>
      <c r="S676" s="125"/>
      <c r="T676" s="125"/>
      <c r="U676" s="125"/>
      <c r="V676" s="125"/>
      <c r="W676" s="125"/>
      <c r="X676" s="125"/>
    </row>
    <row r="677" spans="1:24" s="20" customFormat="1" x14ac:dyDescent="0.2">
      <c r="A677" s="124"/>
      <c r="B677" s="103"/>
      <c r="C677" s="103"/>
      <c r="D677" s="103"/>
      <c r="E677" s="103"/>
      <c r="F677" s="84"/>
      <c r="G677" s="85"/>
      <c r="H677" s="125"/>
      <c r="I677" s="125" t="str">
        <f t="shared" si="27"/>
        <v/>
      </c>
      <c r="J677" s="125" t="str">
        <f t="shared" si="28"/>
        <v/>
      </c>
      <c r="K677" s="213"/>
      <c r="L677" s="125"/>
      <c r="M677" s="125"/>
      <c r="N677" s="125"/>
      <c r="O677" s="87"/>
      <c r="P677" s="87"/>
      <c r="Q677" s="87"/>
      <c r="R677" s="126"/>
      <c r="S677" s="125"/>
      <c r="T677" s="125"/>
      <c r="U677" s="125"/>
      <c r="V677" s="125"/>
      <c r="W677" s="125"/>
      <c r="X677" s="125"/>
    </row>
    <row r="678" spans="1:24" s="20" customFormat="1" x14ac:dyDescent="0.2">
      <c r="A678" s="124"/>
      <c r="B678" s="103"/>
      <c r="C678" s="103"/>
      <c r="D678" s="103"/>
      <c r="E678" s="103"/>
      <c r="F678" s="84"/>
      <c r="G678" s="85"/>
      <c r="H678" s="125"/>
      <c r="I678" s="125" t="str">
        <f t="shared" si="27"/>
        <v/>
      </c>
      <c r="J678" s="125" t="str">
        <f t="shared" si="28"/>
        <v/>
      </c>
      <c r="K678" s="213"/>
      <c r="L678" s="125"/>
      <c r="M678" s="125"/>
      <c r="N678" s="125"/>
      <c r="O678" s="87"/>
      <c r="P678" s="87"/>
      <c r="Q678" s="87"/>
      <c r="R678" s="126"/>
      <c r="S678" s="125"/>
      <c r="T678" s="125"/>
      <c r="U678" s="125"/>
      <c r="V678" s="125"/>
      <c r="W678" s="125"/>
      <c r="X678" s="125"/>
    </row>
    <row r="679" spans="1:24" s="20" customFormat="1" x14ac:dyDescent="0.2">
      <c r="A679" s="124"/>
      <c r="B679" s="106"/>
      <c r="C679" s="106"/>
      <c r="D679" s="106"/>
      <c r="E679" s="103"/>
      <c r="F679" s="84"/>
      <c r="G679" s="85"/>
      <c r="H679" s="125"/>
      <c r="I679" s="125" t="str">
        <f t="shared" si="27"/>
        <v/>
      </c>
      <c r="J679" s="125" t="str">
        <f t="shared" si="28"/>
        <v/>
      </c>
      <c r="K679" s="213"/>
      <c r="L679" s="125"/>
      <c r="M679" s="125"/>
      <c r="N679" s="125"/>
      <c r="O679" s="87"/>
      <c r="P679" s="87"/>
      <c r="Q679" s="126"/>
      <c r="R679" s="130"/>
      <c r="S679" s="131"/>
      <c r="T679" s="125"/>
      <c r="U679" s="125"/>
      <c r="V679" s="125"/>
      <c r="W679" s="125"/>
      <c r="X679" s="125"/>
    </row>
    <row r="680" spans="1:24" s="20" customFormat="1" x14ac:dyDescent="0.2">
      <c r="A680" s="124"/>
      <c r="B680" s="103"/>
      <c r="C680" s="103"/>
      <c r="D680" s="103"/>
      <c r="E680" s="103"/>
      <c r="F680" s="84"/>
      <c r="G680" s="85"/>
      <c r="H680" s="125"/>
      <c r="I680" s="125" t="str">
        <f t="shared" si="27"/>
        <v/>
      </c>
      <c r="J680" s="125" t="str">
        <f t="shared" si="28"/>
        <v/>
      </c>
      <c r="K680" s="213"/>
      <c r="L680" s="125"/>
      <c r="M680" s="125"/>
      <c r="N680" s="125"/>
      <c r="O680" s="87"/>
      <c r="P680" s="87"/>
      <c r="Q680" s="87"/>
      <c r="R680" s="126"/>
      <c r="S680" s="125"/>
      <c r="T680" s="125"/>
      <c r="U680" s="125"/>
      <c r="V680" s="125"/>
      <c r="W680" s="125"/>
      <c r="X680" s="125"/>
    </row>
    <row r="681" spans="1:24" s="20" customFormat="1" x14ac:dyDescent="0.2">
      <c r="A681" s="124"/>
      <c r="B681" s="103"/>
      <c r="C681" s="103"/>
      <c r="D681" s="103"/>
      <c r="E681" s="103"/>
      <c r="F681" s="84"/>
      <c r="G681" s="85"/>
      <c r="H681" s="125"/>
      <c r="I681" s="125" t="str">
        <f t="shared" si="27"/>
        <v/>
      </c>
      <c r="J681" s="125" t="str">
        <f t="shared" si="28"/>
        <v/>
      </c>
      <c r="K681" s="213"/>
      <c r="L681" s="125"/>
      <c r="M681" s="125"/>
      <c r="N681" s="125"/>
      <c r="O681" s="87"/>
      <c r="P681" s="87"/>
      <c r="Q681" s="87"/>
      <c r="R681" s="126"/>
      <c r="S681" s="125"/>
      <c r="T681" s="125"/>
      <c r="U681" s="125"/>
      <c r="V681" s="125"/>
      <c r="W681" s="125"/>
      <c r="X681" s="125"/>
    </row>
    <row r="682" spans="1:24" s="20" customFormat="1" x14ac:dyDescent="0.2">
      <c r="A682" s="124"/>
      <c r="B682" s="103"/>
      <c r="C682" s="103"/>
      <c r="D682" s="103"/>
      <c r="E682" s="103"/>
      <c r="F682" s="84"/>
      <c r="G682" s="85"/>
      <c r="H682" s="125"/>
      <c r="I682" s="125" t="str">
        <f t="shared" si="27"/>
        <v/>
      </c>
      <c r="J682" s="125" t="str">
        <f t="shared" si="28"/>
        <v/>
      </c>
      <c r="K682" s="213"/>
      <c r="L682" s="125"/>
      <c r="M682" s="125"/>
      <c r="N682" s="125"/>
      <c r="O682" s="87"/>
      <c r="P682" s="87"/>
      <c r="Q682" s="87"/>
      <c r="R682" s="126"/>
      <c r="S682" s="125"/>
      <c r="T682" s="125"/>
      <c r="U682" s="125"/>
      <c r="V682" s="125"/>
      <c r="W682" s="125"/>
      <c r="X682" s="125"/>
    </row>
    <row r="683" spans="1:24" s="20" customFormat="1" x14ac:dyDescent="0.2">
      <c r="A683" s="124"/>
      <c r="B683" s="103"/>
      <c r="C683" s="103"/>
      <c r="D683" s="103"/>
      <c r="E683" s="103"/>
      <c r="F683" s="84"/>
      <c r="G683" s="85"/>
      <c r="H683" s="125"/>
      <c r="I683" s="125" t="str">
        <f t="shared" si="27"/>
        <v/>
      </c>
      <c r="J683" s="125" t="str">
        <f t="shared" si="28"/>
        <v/>
      </c>
      <c r="K683" s="213"/>
      <c r="L683" s="125"/>
      <c r="M683" s="125"/>
      <c r="N683" s="125"/>
      <c r="O683" s="87"/>
      <c r="P683" s="87"/>
      <c r="Q683" s="87"/>
      <c r="R683" s="126"/>
      <c r="S683" s="125"/>
      <c r="T683" s="125"/>
      <c r="U683" s="125"/>
      <c r="V683" s="125"/>
      <c r="W683" s="125"/>
      <c r="X683" s="125"/>
    </row>
    <row r="684" spans="1:24" s="20" customFormat="1" x14ac:dyDescent="0.2">
      <c r="A684" s="124"/>
      <c r="B684" s="103"/>
      <c r="C684" s="103"/>
      <c r="D684" s="103"/>
      <c r="E684" s="103"/>
      <c r="F684" s="84"/>
      <c r="G684" s="85"/>
      <c r="H684" s="125"/>
      <c r="I684" s="125" t="str">
        <f t="shared" si="27"/>
        <v/>
      </c>
      <c r="J684" s="125" t="str">
        <f t="shared" si="28"/>
        <v/>
      </c>
      <c r="K684" s="213"/>
      <c r="L684" s="125"/>
      <c r="M684" s="125"/>
      <c r="N684" s="125"/>
      <c r="O684" s="87"/>
      <c r="P684" s="87"/>
      <c r="Q684" s="87"/>
      <c r="R684" s="126"/>
      <c r="S684" s="125"/>
      <c r="T684" s="125"/>
      <c r="U684" s="125"/>
      <c r="V684" s="125"/>
      <c r="W684" s="125"/>
      <c r="X684" s="125"/>
    </row>
    <row r="685" spans="1:24" s="20" customFormat="1" x14ac:dyDescent="0.2">
      <c r="A685" s="124"/>
      <c r="B685" s="103"/>
      <c r="C685" s="103"/>
      <c r="D685" s="103"/>
      <c r="E685" s="103"/>
      <c r="F685" s="84"/>
      <c r="G685" s="85"/>
      <c r="H685" s="125"/>
      <c r="I685" s="125" t="str">
        <f t="shared" si="27"/>
        <v/>
      </c>
      <c r="J685" s="125" t="str">
        <f t="shared" si="28"/>
        <v/>
      </c>
      <c r="K685" s="213"/>
      <c r="L685" s="125"/>
      <c r="M685" s="125"/>
      <c r="N685" s="125"/>
      <c r="O685" s="87"/>
      <c r="P685" s="87"/>
      <c r="Q685" s="87"/>
      <c r="R685" s="126"/>
      <c r="S685" s="125"/>
      <c r="T685" s="125"/>
      <c r="U685" s="125"/>
      <c r="V685" s="125"/>
      <c r="W685" s="125"/>
      <c r="X685" s="125"/>
    </row>
    <row r="686" spans="1:24" s="20" customFormat="1" x14ac:dyDescent="0.2">
      <c r="A686" s="124"/>
      <c r="B686" s="103"/>
      <c r="C686" s="103"/>
      <c r="D686" s="103"/>
      <c r="E686" s="103"/>
      <c r="F686" s="84"/>
      <c r="G686" s="85"/>
      <c r="H686" s="125"/>
      <c r="I686" s="125" t="str">
        <f t="shared" si="27"/>
        <v/>
      </c>
      <c r="J686" s="125" t="str">
        <f t="shared" si="28"/>
        <v/>
      </c>
      <c r="K686" s="213"/>
      <c r="L686" s="125"/>
      <c r="M686" s="125"/>
      <c r="N686" s="125"/>
      <c r="O686" s="87"/>
      <c r="P686" s="87"/>
      <c r="Q686" s="87"/>
      <c r="R686" s="126"/>
      <c r="S686" s="125"/>
      <c r="T686" s="125"/>
      <c r="U686" s="125"/>
      <c r="V686" s="125"/>
      <c r="W686" s="125"/>
      <c r="X686" s="125"/>
    </row>
    <row r="687" spans="1:24" s="20" customFormat="1" x14ac:dyDescent="0.2">
      <c r="A687" s="124"/>
      <c r="B687" s="103"/>
      <c r="C687" s="103"/>
      <c r="D687" s="103"/>
      <c r="E687" s="103"/>
      <c r="F687" s="84"/>
      <c r="G687" s="85"/>
      <c r="H687" s="125"/>
      <c r="I687" s="125" t="str">
        <f t="shared" si="27"/>
        <v/>
      </c>
      <c r="J687" s="125" t="str">
        <f t="shared" si="28"/>
        <v/>
      </c>
      <c r="K687" s="213"/>
      <c r="L687" s="125"/>
      <c r="M687" s="125"/>
      <c r="N687" s="125"/>
      <c r="O687" s="87"/>
      <c r="P687" s="87"/>
      <c r="Q687" s="87"/>
      <c r="R687" s="126"/>
      <c r="S687" s="125"/>
      <c r="T687" s="125"/>
      <c r="U687" s="125"/>
      <c r="V687" s="125"/>
      <c r="W687" s="125"/>
      <c r="X687" s="125"/>
    </row>
    <row r="688" spans="1:24" s="20" customFormat="1" x14ac:dyDescent="0.2">
      <c r="A688" s="124"/>
      <c r="B688" s="103"/>
      <c r="C688" s="103"/>
      <c r="D688" s="103"/>
      <c r="E688" s="103"/>
      <c r="F688" s="84"/>
      <c r="G688" s="85"/>
      <c r="H688" s="125"/>
      <c r="I688" s="125" t="str">
        <f t="shared" si="27"/>
        <v/>
      </c>
      <c r="J688" s="125" t="str">
        <f t="shared" si="28"/>
        <v/>
      </c>
      <c r="K688" s="213"/>
      <c r="L688" s="125"/>
      <c r="M688" s="125"/>
      <c r="N688" s="125"/>
      <c r="O688" s="87"/>
      <c r="P688" s="87"/>
      <c r="Q688" s="87"/>
      <c r="R688" s="126"/>
      <c r="S688" s="125"/>
      <c r="T688" s="125"/>
      <c r="U688" s="125"/>
      <c r="V688" s="125"/>
      <c r="W688" s="125"/>
      <c r="X688" s="125"/>
    </row>
    <row r="689" spans="1:24" s="20" customFormat="1" x14ac:dyDescent="0.2">
      <c r="A689" s="124"/>
      <c r="B689" s="103"/>
      <c r="C689" s="103"/>
      <c r="D689" s="103"/>
      <c r="E689" s="103"/>
      <c r="F689" s="84"/>
      <c r="G689" s="85"/>
      <c r="H689" s="125"/>
      <c r="I689" s="125" t="str">
        <f t="shared" si="27"/>
        <v/>
      </c>
      <c r="J689" s="125" t="str">
        <f t="shared" si="28"/>
        <v/>
      </c>
      <c r="K689" s="213"/>
      <c r="L689" s="125"/>
      <c r="M689" s="125"/>
      <c r="N689" s="125"/>
      <c r="O689" s="87"/>
      <c r="P689" s="87"/>
      <c r="Q689" s="87"/>
      <c r="R689" s="126"/>
      <c r="S689" s="125"/>
      <c r="T689" s="125"/>
      <c r="U689" s="125"/>
      <c r="V689" s="125"/>
      <c r="W689" s="125"/>
      <c r="X689" s="125"/>
    </row>
    <row r="690" spans="1:24" s="20" customFormat="1" x14ac:dyDescent="0.2">
      <c r="A690" s="124"/>
      <c r="B690" s="103"/>
      <c r="C690" s="103"/>
      <c r="D690" s="103"/>
      <c r="E690" s="103"/>
      <c r="F690" s="84"/>
      <c r="G690" s="85"/>
      <c r="H690" s="125"/>
      <c r="I690" s="125" t="str">
        <f t="shared" si="27"/>
        <v/>
      </c>
      <c r="J690" s="125" t="str">
        <f t="shared" si="28"/>
        <v/>
      </c>
      <c r="K690" s="213"/>
      <c r="L690" s="125"/>
      <c r="M690" s="125"/>
      <c r="N690" s="125"/>
      <c r="O690" s="87"/>
      <c r="P690" s="87"/>
      <c r="Q690" s="87"/>
      <c r="R690" s="126"/>
      <c r="S690" s="125"/>
      <c r="T690" s="125"/>
      <c r="U690" s="125"/>
      <c r="V690" s="125"/>
      <c r="W690" s="125"/>
      <c r="X690" s="125"/>
    </row>
    <row r="691" spans="1:24" s="20" customFormat="1" x14ac:dyDescent="0.2">
      <c r="A691" s="124"/>
      <c r="B691" s="103"/>
      <c r="C691" s="103"/>
      <c r="D691" s="103"/>
      <c r="E691" s="103"/>
      <c r="F691" s="84"/>
      <c r="G691" s="85"/>
      <c r="H691" s="125"/>
      <c r="I691" s="125" t="str">
        <f t="shared" si="27"/>
        <v/>
      </c>
      <c r="J691" s="125" t="str">
        <f t="shared" si="28"/>
        <v/>
      </c>
      <c r="K691" s="213"/>
      <c r="L691" s="125"/>
      <c r="M691" s="125"/>
      <c r="N691" s="125"/>
      <c r="O691" s="87"/>
      <c r="P691" s="87"/>
      <c r="Q691" s="87"/>
      <c r="R691" s="126"/>
      <c r="S691" s="125"/>
      <c r="T691" s="125"/>
      <c r="U691" s="125"/>
      <c r="V691" s="125"/>
      <c r="W691" s="125"/>
      <c r="X691" s="125"/>
    </row>
    <row r="692" spans="1:24" s="20" customFormat="1" x14ac:dyDescent="0.2">
      <c r="A692" s="124"/>
      <c r="B692" s="103"/>
      <c r="C692" s="103"/>
      <c r="D692" s="103"/>
      <c r="E692" s="103"/>
      <c r="F692" s="84"/>
      <c r="G692" s="85"/>
      <c r="H692" s="125"/>
      <c r="I692" s="125" t="str">
        <f t="shared" si="27"/>
        <v/>
      </c>
      <c r="J692" s="125" t="str">
        <f t="shared" si="28"/>
        <v/>
      </c>
      <c r="K692" s="213"/>
      <c r="L692" s="125"/>
      <c r="M692" s="125"/>
      <c r="N692" s="125"/>
      <c r="O692" s="87"/>
      <c r="P692" s="87"/>
      <c r="Q692" s="87"/>
      <c r="R692" s="126"/>
      <c r="S692" s="125"/>
      <c r="T692" s="125"/>
      <c r="U692" s="125"/>
      <c r="V692" s="125"/>
      <c r="W692" s="125"/>
      <c r="X692" s="125"/>
    </row>
    <row r="693" spans="1:24" s="20" customFormat="1" x14ac:dyDescent="0.2">
      <c r="A693" s="124"/>
      <c r="B693" s="103"/>
      <c r="C693" s="103"/>
      <c r="D693" s="103"/>
      <c r="E693" s="103"/>
      <c r="F693" s="84"/>
      <c r="G693" s="85"/>
      <c r="H693" s="125"/>
      <c r="I693" s="125" t="str">
        <f t="shared" si="27"/>
        <v/>
      </c>
      <c r="J693" s="125" t="str">
        <f t="shared" si="28"/>
        <v/>
      </c>
      <c r="K693" s="213"/>
      <c r="L693" s="125"/>
      <c r="M693" s="125"/>
      <c r="N693" s="125"/>
      <c r="O693" s="87"/>
      <c r="P693" s="87"/>
      <c r="Q693" s="87"/>
      <c r="R693" s="126"/>
      <c r="S693" s="125"/>
      <c r="T693" s="125"/>
      <c r="U693" s="125"/>
      <c r="V693" s="125"/>
      <c r="W693" s="125"/>
      <c r="X693" s="125"/>
    </row>
    <row r="694" spans="1:24" s="20" customFormat="1" x14ac:dyDescent="0.2">
      <c r="A694" s="124"/>
      <c r="B694" s="103"/>
      <c r="C694" s="103"/>
      <c r="D694" s="103"/>
      <c r="E694" s="103"/>
      <c r="F694" s="84"/>
      <c r="G694" s="85"/>
      <c r="H694" s="125"/>
      <c r="I694" s="125" t="str">
        <f t="shared" si="27"/>
        <v/>
      </c>
      <c r="J694" s="125" t="str">
        <f t="shared" si="28"/>
        <v/>
      </c>
      <c r="K694" s="213"/>
      <c r="L694" s="125"/>
      <c r="M694" s="125"/>
      <c r="N694" s="125"/>
      <c r="O694" s="87"/>
      <c r="P694" s="87"/>
      <c r="Q694" s="87"/>
      <c r="R694" s="126"/>
      <c r="S694" s="125"/>
      <c r="T694" s="125"/>
      <c r="U694" s="125"/>
      <c r="V694" s="125"/>
      <c r="W694" s="125"/>
      <c r="X694" s="125"/>
    </row>
    <row r="695" spans="1:24" s="20" customFormat="1" x14ac:dyDescent="0.2">
      <c r="A695" s="124"/>
      <c r="B695" s="103"/>
      <c r="C695" s="103"/>
      <c r="D695" s="103"/>
      <c r="E695" s="103"/>
      <c r="F695" s="84"/>
      <c r="G695" s="85"/>
      <c r="H695" s="125"/>
      <c r="I695" s="125" t="str">
        <f t="shared" si="27"/>
        <v/>
      </c>
      <c r="J695" s="125" t="str">
        <f t="shared" si="28"/>
        <v/>
      </c>
      <c r="K695" s="213"/>
      <c r="L695" s="125"/>
      <c r="M695" s="125"/>
      <c r="N695" s="125"/>
      <c r="O695" s="87"/>
      <c r="P695" s="87"/>
      <c r="Q695" s="87"/>
      <c r="R695" s="126"/>
      <c r="S695" s="125"/>
      <c r="T695" s="125"/>
      <c r="U695" s="125"/>
      <c r="V695" s="125"/>
      <c r="W695" s="125"/>
      <c r="X695" s="125"/>
    </row>
    <row r="696" spans="1:24" s="20" customFormat="1" x14ac:dyDescent="0.2">
      <c r="A696" s="124"/>
      <c r="B696" s="103"/>
      <c r="C696" s="103"/>
      <c r="D696" s="103"/>
      <c r="E696" s="103"/>
      <c r="F696" s="84"/>
      <c r="G696" s="85"/>
      <c r="H696" s="125"/>
      <c r="I696" s="125" t="str">
        <f t="shared" si="27"/>
        <v/>
      </c>
      <c r="J696" s="125" t="str">
        <f t="shared" si="28"/>
        <v/>
      </c>
      <c r="K696" s="213"/>
      <c r="L696" s="125"/>
      <c r="M696" s="125"/>
      <c r="N696" s="125"/>
      <c r="O696" s="87"/>
      <c r="P696" s="87"/>
      <c r="Q696" s="87"/>
      <c r="R696" s="126"/>
      <c r="S696" s="125"/>
      <c r="T696" s="125"/>
      <c r="U696" s="125"/>
      <c r="V696" s="125"/>
      <c r="W696" s="125"/>
      <c r="X696" s="125"/>
    </row>
    <row r="697" spans="1:24" s="20" customFormat="1" x14ac:dyDescent="0.2">
      <c r="A697" s="124"/>
      <c r="B697" s="103"/>
      <c r="C697" s="103"/>
      <c r="D697" s="103"/>
      <c r="E697" s="103"/>
      <c r="F697" s="84"/>
      <c r="G697" s="85"/>
      <c r="H697" s="125"/>
      <c r="I697" s="125" t="str">
        <f t="shared" si="27"/>
        <v/>
      </c>
      <c r="J697" s="125" t="str">
        <f t="shared" si="28"/>
        <v/>
      </c>
      <c r="K697" s="213"/>
      <c r="L697" s="125"/>
      <c r="M697" s="125"/>
      <c r="N697" s="125"/>
      <c r="O697" s="87"/>
      <c r="P697" s="87"/>
      <c r="Q697" s="87"/>
      <c r="R697" s="126"/>
      <c r="S697" s="125"/>
      <c r="T697" s="125"/>
      <c r="U697" s="125"/>
      <c r="V697" s="125"/>
      <c r="W697" s="125"/>
      <c r="X697" s="125"/>
    </row>
    <row r="698" spans="1:24" s="20" customFormat="1" x14ac:dyDescent="0.2">
      <c r="A698" s="124"/>
      <c r="B698" s="106"/>
      <c r="C698" s="106"/>
      <c r="D698" s="106"/>
      <c r="E698" s="103"/>
      <c r="F698" s="84"/>
      <c r="G698" s="85"/>
      <c r="H698" s="125"/>
      <c r="I698" s="125" t="str">
        <f t="shared" si="27"/>
        <v/>
      </c>
      <c r="J698" s="125" t="str">
        <f t="shared" si="28"/>
        <v/>
      </c>
      <c r="K698" s="213"/>
      <c r="L698" s="125"/>
      <c r="M698" s="125"/>
      <c r="N698" s="125"/>
      <c r="O698" s="87"/>
      <c r="P698" s="87"/>
      <c r="Q698" s="126"/>
      <c r="R698" s="130"/>
      <c r="S698" s="131"/>
      <c r="T698" s="131"/>
      <c r="U698" s="125"/>
      <c r="V698" s="125"/>
      <c r="W698" s="125"/>
      <c r="X698" s="125"/>
    </row>
    <row r="699" spans="1:24" s="20" customFormat="1" x14ac:dyDescent="0.2">
      <c r="A699" s="124"/>
      <c r="B699" s="103"/>
      <c r="C699" s="103"/>
      <c r="D699" s="103"/>
      <c r="E699" s="103"/>
      <c r="F699" s="84"/>
      <c r="G699" s="85"/>
      <c r="H699" s="125"/>
      <c r="I699" s="125" t="str">
        <f t="shared" si="27"/>
        <v/>
      </c>
      <c r="J699" s="125" t="str">
        <f t="shared" si="28"/>
        <v/>
      </c>
      <c r="K699" s="213"/>
      <c r="L699" s="125"/>
      <c r="M699" s="125"/>
      <c r="N699" s="125"/>
      <c r="O699" s="87"/>
      <c r="P699" s="87"/>
      <c r="Q699" s="87"/>
      <c r="R699" s="126"/>
      <c r="S699" s="125"/>
      <c r="T699" s="125"/>
      <c r="U699" s="125"/>
      <c r="V699" s="125"/>
      <c r="W699" s="125"/>
      <c r="X699" s="125"/>
    </row>
    <row r="700" spans="1:24" s="20" customFormat="1" x14ac:dyDescent="0.2">
      <c r="A700" s="124"/>
      <c r="B700" s="103"/>
      <c r="C700" s="103"/>
      <c r="D700" s="103"/>
      <c r="E700" s="103"/>
      <c r="F700" s="84"/>
      <c r="G700" s="85"/>
      <c r="H700" s="125"/>
      <c r="I700" s="125" t="str">
        <f t="shared" si="27"/>
        <v/>
      </c>
      <c r="J700" s="125" t="str">
        <f t="shared" si="28"/>
        <v/>
      </c>
      <c r="K700" s="213"/>
      <c r="L700" s="125"/>
      <c r="M700" s="125"/>
      <c r="N700" s="125"/>
      <c r="O700" s="87"/>
      <c r="P700" s="87"/>
      <c r="Q700" s="87"/>
      <c r="R700" s="126"/>
      <c r="S700" s="125"/>
      <c r="T700" s="125"/>
      <c r="U700" s="125"/>
      <c r="V700" s="125"/>
      <c r="W700" s="125"/>
      <c r="X700" s="125"/>
    </row>
    <row r="701" spans="1:24" s="20" customFormat="1" x14ac:dyDescent="0.2">
      <c r="A701" s="124"/>
      <c r="B701" s="103"/>
      <c r="C701" s="103"/>
      <c r="D701" s="103"/>
      <c r="E701" s="103"/>
      <c r="F701" s="84"/>
      <c r="G701" s="85"/>
      <c r="H701" s="125"/>
      <c r="I701" s="125" t="str">
        <f t="shared" si="27"/>
        <v/>
      </c>
      <c r="J701" s="125" t="str">
        <f t="shared" si="28"/>
        <v/>
      </c>
      <c r="K701" s="213"/>
      <c r="L701" s="125"/>
      <c r="M701" s="125"/>
      <c r="N701" s="125"/>
      <c r="O701" s="87"/>
      <c r="P701" s="87"/>
      <c r="Q701" s="87"/>
      <c r="R701" s="126"/>
      <c r="S701" s="125"/>
      <c r="T701" s="125"/>
      <c r="U701" s="125"/>
      <c r="V701" s="125"/>
      <c r="W701" s="125"/>
      <c r="X701" s="125"/>
    </row>
    <row r="702" spans="1:24" s="20" customFormat="1" x14ac:dyDescent="0.2">
      <c r="A702" s="124"/>
      <c r="B702" s="103"/>
      <c r="C702" s="103"/>
      <c r="D702" s="103"/>
      <c r="E702" s="103"/>
      <c r="F702" s="84"/>
      <c r="G702" s="85"/>
      <c r="H702" s="125"/>
      <c r="I702" s="125" t="str">
        <f t="shared" si="27"/>
        <v/>
      </c>
      <c r="J702" s="125" t="str">
        <f t="shared" si="28"/>
        <v/>
      </c>
      <c r="K702" s="213"/>
      <c r="L702" s="125"/>
      <c r="M702" s="125"/>
      <c r="N702" s="125"/>
      <c r="O702" s="87"/>
      <c r="P702" s="87"/>
      <c r="Q702" s="87"/>
      <c r="R702" s="126"/>
      <c r="S702" s="125"/>
      <c r="T702" s="125"/>
      <c r="U702" s="125"/>
      <c r="V702" s="125"/>
      <c r="W702" s="125"/>
      <c r="X702" s="125"/>
    </row>
    <row r="703" spans="1:24" s="20" customFormat="1" x14ac:dyDescent="0.2">
      <c r="A703" s="124"/>
      <c r="B703" s="103"/>
      <c r="C703" s="103"/>
      <c r="D703" s="103"/>
      <c r="E703" s="103"/>
      <c r="F703" s="84"/>
      <c r="G703" s="85"/>
      <c r="H703" s="125"/>
      <c r="I703" s="125" t="str">
        <f t="shared" si="27"/>
        <v/>
      </c>
      <c r="J703" s="125" t="str">
        <f t="shared" si="28"/>
        <v/>
      </c>
      <c r="K703" s="213"/>
      <c r="L703" s="125"/>
      <c r="M703" s="125"/>
      <c r="N703" s="125"/>
      <c r="O703" s="87"/>
      <c r="P703" s="87"/>
      <c r="Q703" s="87"/>
      <c r="R703" s="126"/>
      <c r="S703" s="125"/>
      <c r="T703" s="125"/>
      <c r="U703" s="125"/>
      <c r="V703" s="125"/>
      <c r="W703" s="125"/>
      <c r="X703" s="125"/>
    </row>
    <row r="704" spans="1:24" s="20" customFormat="1" x14ac:dyDescent="0.2">
      <c r="A704" s="124"/>
      <c r="B704" s="103"/>
      <c r="C704" s="103"/>
      <c r="D704" s="103"/>
      <c r="E704" s="103"/>
      <c r="F704" s="84"/>
      <c r="G704" s="85"/>
      <c r="H704" s="125"/>
      <c r="I704" s="125" t="str">
        <f t="shared" si="27"/>
        <v/>
      </c>
      <c r="J704" s="125" t="str">
        <f t="shared" si="28"/>
        <v/>
      </c>
      <c r="K704" s="213"/>
      <c r="L704" s="125"/>
      <c r="M704" s="125"/>
      <c r="N704" s="125"/>
      <c r="O704" s="87"/>
      <c r="P704" s="87"/>
      <c r="Q704" s="87"/>
      <c r="R704" s="126"/>
      <c r="S704" s="125"/>
      <c r="T704" s="125"/>
      <c r="U704" s="125"/>
      <c r="V704" s="125"/>
      <c r="W704" s="125"/>
      <c r="X704" s="125"/>
    </row>
    <row r="705" spans="1:24" s="20" customFormat="1" x14ac:dyDescent="0.2">
      <c r="A705" s="124"/>
      <c r="B705" s="103"/>
      <c r="C705" s="103"/>
      <c r="D705" s="103"/>
      <c r="E705" s="103"/>
      <c r="F705" s="84"/>
      <c r="G705" s="85"/>
      <c r="H705" s="125"/>
      <c r="I705" s="125" t="str">
        <f t="shared" si="27"/>
        <v/>
      </c>
      <c r="J705" s="125" t="str">
        <f t="shared" si="28"/>
        <v/>
      </c>
      <c r="K705" s="213"/>
      <c r="L705" s="125"/>
      <c r="M705" s="125"/>
      <c r="N705" s="125"/>
      <c r="O705" s="87"/>
      <c r="P705" s="87"/>
      <c r="Q705" s="87"/>
      <c r="R705" s="126"/>
      <c r="S705" s="125"/>
      <c r="T705" s="125"/>
      <c r="U705" s="125"/>
      <c r="V705" s="125"/>
      <c r="W705" s="125"/>
      <c r="X705" s="125"/>
    </row>
    <row r="706" spans="1:24" s="20" customFormat="1" x14ac:dyDescent="0.2">
      <c r="A706" s="124"/>
      <c r="B706" s="103"/>
      <c r="C706" s="103"/>
      <c r="D706" s="103"/>
      <c r="E706" s="103"/>
      <c r="F706" s="84"/>
      <c r="G706" s="85"/>
      <c r="H706" s="125"/>
      <c r="I706" s="125" t="str">
        <f t="shared" si="27"/>
        <v/>
      </c>
      <c r="J706" s="125" t="str">
        <f t="shared" si="28"/>
        <v/>
      </c>
      <c r="K706" s="213"/>
      <c r="L706" s="125"/>
      <c r="M706" s="125"/>
      <c r="N706" s="125"/>
      <c r="O706" s="87"/>
      <c r="P706" s="87"/>
      <c r="Q706" s="87"/>
      <c r="R706" s="126"/>
      <c r="S706" s="125"/>
      <c r="T706" s="125"/>
      <c r="U706" s="125"/>
      <c r="V706" s="125"/>
      <c r="W706" s="125"/>
      <c r="X706" s="125"/>
    </row>
    <row r="707" spans="1:24" s="20" customFormat="1" x14ac:dyDescent="0.2">
      <c r="A707" s="124"/>
      <c r="B707" s="103"/>
      <c r="C707" s="103"/>
      <c r="D707" s="103"/>
      <c r="E707" s="103"/>
      <c r="F707" s="84"/>
      <c r="G707" s="126"/>
      <c r="H707" s="125"/>
      <c r="I707" s="125" t="str">
        <f t="shared" ref="I707:I770" si="29">LEFT($H707,2)</f>
        <v/>
      </c>
      <c r="J707" s="125" t="str">
        <f t="shared" ref="J707:J770" si="30">RIGHT($H707,2)</f>
        <v/>
      </c>
      <c r="K707" s="213"/>
      <c r="L707" s="125"/>
      <c r="M707" s="125"/>
      <c r="N707" s="125"/>
      <c r="O707" s="87"/>
      <c r="P707" s="87"/>
      <c r="Q707" s="87"/>
      <c r="R707" s="126"/>
      <c r="S707" s="125"/>
      <c r="T707" s="125"/>
      <c r="U707" s="125"/>
      <c r="V707" s="125"/>
      <c r="W707" s="125"/>
      <c r="X707" s="125"/>
    </row>
    <row r="708" spans="1:24" s="20" customFormat="1" x14ac:dyDescent="0.2">
      <c r="A708" s="124"/>
      <c r="B708" s="103"/>
      <c r="C708" s="103"/>
      <c r="D708" s="103"/>
      <c r="E708" s="103"/>
      <c r="F708" s="84"/>
      <c r="G708" s="126"/>
      <c r="H708" s="125"/>
      <c r="I708" s="125" t="str">
        <f t="shared" si="29"/>
        <v/>
      </c>
      <c r="J708" s="125" t="str">
        <f t="shared" si="30"/>
        <v/>
      </c>
      <c r="K708" s="213"/>
      <c r="L708" s="125"/>
      <c r="M708" s="125"/>
      <c r="N708" s="125"/>
      <c r="O708" s="87"/>
      <c r="P708" s="87"/>
      <c r="Q708" s="87"/>
      <c r="R708" s="126"/>
      <c r="S708" s="125"/>
      <c r="T708" s="125"/>
      <c r="U708" s="125"/>
      <c r="V708" s="125"/>
      <c r="W708" s="125"/>
      <c r="X708" s="125"/>
    </row>
    <row r="709" spans="1:24" s="20" customFormat="1" x14ac:dyDescent="0.2">
      <c r="A709" s="124"/>
      <c r="B709" s="103"/>
      <c r="C709" s="103"/>
      <c r="D709" s="103"/>
      <c r="E709" s="103"/>
      <c r="F709" s="84"/>
      <c r="G709" s="126"/>
      <c r="H709" s="125"/>
      <c r="I709" s="125" t="str">
        <f t="shared" si="29"/>
        <v/>
      </c>
      <c r="J709" s="125" t="str">
        <f t="shared" si="30"/>
        <v/>
      </c>
      <c r="K709" s="213"/>
      <c r="L709" s="125"/>
      <c r="M709" s="125"/>
      <c r="N709" s="125"/>
      <c r="O709" s="87"/>
      <c r="P709" s="87"/>
      <c r="Q709" s="87"/>
      <c r="R709" s="126"/>
      <c r="S709" s="125"/>
      <c r="T709" s="125"/>
      <c r="U709" s="125"/>
      <c r="V709" s="125"/>
      <c r="W709" s="125"/>
      <c r="X709" s="125"/>
    </row>
    <row r="710" spans="1:24" s="20" customFormat="1" x14ac:dyDescent="0.2">
      <c r="A710" s="124"/>
      <c r="B710" s="106"/>
      <c r="C710" s="103"/>
      <c r="D710" s="106"/>
      <c r="E710" s="103"/>
      <c r="F710" s="84"/>
      <c r="G710" s="126"/>
      <c r="H710" s="125"/>
      <c r="I710" s="125" t="str">
        <f t="shared" si="29"/>
        <v/>
      </c>
      <c r="J710" s="125" t="str">
        <f t="shared" si="30"/>
        <v/>
      </c>
      <c r="K710" s="213"/>
      <c r="L710" s="125"/>
      <c r="M710" s="125"/>
      <c r="N710" s="125"/>
      <c r="O710" s="87"/>
      <c r="P710" s="87"/>
      <c r="Q710" s="126"/>
      <c r="R710" s="130"/>
      <c r="S710" s="131"/>
      <c r="T710" s="125"/>
      <c r="U710" s="125"/>
      <c r="V710" s="125"/>
      <c r="W710" s="125"/>
      <c r="X710" s="125"/>
    </row>
    <row r="711" spans="1:24" s="20" customFormat="1" x14ac:dyDescent="0.2">
      <c r="A711" s="124"/>
      <c r="B711" s="103"/>
      <c r="C711" s="103"/>
      <c r="D711" s="103"/>
      <c r="E711" s="103"/>
      <c r="F711" s="84"/>
      <c r="G711" s="126"/>
      <c r="H711" s="125"/>
      <c r="I711" s="125" t="str">
        <f t="shared" si="29"/>
        <v/>
      </c>
      <c r="J711" s="125" t="str">
        <f t="shared" si="30"/>
        <v/>
      </c>
      <c r="K711" s="213"/>
      <c r="L711" s="125"/>
      <c r="M711" s="125"/>
      <c r="N711" s="125"/>
      <c r="O711" s="87"/>
      <c r="P711" s="87"/>
      <c r="Q711" s="87"/>
      <c r="R711" s="126"/>
      <c r="S711" s="125"/>
      <c r="T711" s="125"/>
      <c r="U711" s="125"/>
      <c r="V711" s="125"/>
      <c r="W711" s="125"/>
      <c r="X711" s="125"/>
    </row>
    <row r="712" spans="1:24" s="20" customFormat="1" x14ac:dyDescent="0.2">
      <c r="A712" s="124"/>
      <c r="B712" s="103"/>
      <c r="C712" s="103"/>
      <c r="D712" s="103"/>
      <c r="E712" s="103"/>
      <c r="F712" s="84"/>
      <c r="G712" s="126"/>
      <c r="H712" s="125"/>
      <c r="I712" s="125" t="str">
        <f t="shared" si="29"/>
        <v/>
      </c>
      <c r="J712" s="125" t="str">
        <f t="shared" si="30"/>
        <v/>
      </c>
      <c r="K712" s="213"/>
      <c r="L712" s="125"/>
      <c r="M712" s="125"/>
      <c r="N712" s="125"/>
      <c r="O712" s="87"/>
      <c r="P712" s="87"/>
      <c r="Q712" s="87"/>
      <c r="R712" s="126"/>
      <c r="S712" s="125"/>
      <c r="T712" s="125"/>
      <c r="U712" s="125"/>
      <c r="V712" s="125"/>
      <c r="W712" s="125"/>
      <c r="X712" s="125"/>
    </row>
    <row r="713" spans="1:24" s="20" customFormat="1" x14ac:dyDescent="0.2">
      <c r="A713" s="124"/>
      <c r="B713" s="103"/>
      <c r="C713" s="103"/>
      <c r="D713" s="103"/>
      <c r="E713" s="103"/>
      <c r="F713" s="84"/>
      <c r="G713" s="126"/>
      <c r="H713" s="125"/>
      <c r="I713" s="125" t="str">
        <f t="shared" si="29"/>
        <v/>
      </c>
      <c r="J713" s="125" t="str">
        <f t="shared" si="30"/>
        <v/>
      </c>
      <c r="K713" s="213"/>
      <c r="L713" s="125"/>
      <c r="M713" s="125"/>
      <c r="N713" s="125"/>
      <c r="O713" s="87"/>
      <c r="P713" s="87"/>
      <c r="Q713" s="87"/>
      <c r="R713" s="126"/>
      <c r="S713" s="125"/>
      <c r="T713" s="125"/>
      <c r="U713" s="125"/>
      <c r="V713" s="125"/>
      <c r="W713" s="125"/>
      <c r="X713" s="125"/>
    </row>
    <row r="714" spans="1:24" s="20" customFormat="1" x14ac:dyDescent="0.2">
      <c r="A714" s="124"/>
      <c r="B714" s="103"/>
      <c r="C714" s="103"/>
      <c r="D714" s="103"/>
      <c r="E714" s="103"/>
      <c r="F714" s="84"/>
      <c r="G714" s="126"/>
      <c r="H714" s="125"/>
      <c r="I714" s="125" t="str">
        <f t="shared" si="29"/>
        <v/>
      </c>
      <c r="J714" s="125" t="str">
        <f t="shared" si="30"/>
        <v/>
      </c>
      <c r="K714" s="213"/>
      <c r="L714" s="125"/>
      <c r="M714" s="125"/>
      <c r="N714" s="125"/>
      <c r="O714" s="87"/>
      <c r="P714" s="87"/>
      <c r="Q714" s="87"/>
      <c r="R714" s="126"/>
      <c r="S714" s="125"/>
      <c r="T714" s="125"/>
      <c r="U714" s="125"/>
      <c r="V714" s="125"/>
      <c r="W714" s="125"/>
      <c r="X714" s="125"/>
    </row>
    <row r="715" spans="1:24" s="20" customFormat="1" x14ac:dyDescent="0.2">
      <c r="A715" s="124"/>
      <c r="B715" s="106"/>
      <c r="C715" s="106"/>
      <c r="D715" s="106"/>
      <c r="E715" s="103"/>
      <c r="F715" s="84"/>
      <c r="G715" s="126"/>
      <c r="H715" s="125"/>
      <c r="I715" s="125" t="str">
        <f t="shared" si="29"/>
        <v/>
      </c>
      <c r="J715" s="125" t="str">
        <f t="shared" si="30"/>
        <v/>
      </c>
      <c r="K715" s="213"/>
      <c r="L715" s="125"/>
      <c r="M715" s="125"/>
      <c r="N715" s="125"/>
      <c r="O715" s="87"/>
      <c r="P715" s="87"/>
      <c r="Q715" s="126"/>
      <c r="R715" s="130"/>
      <c r="S715" s="131"/>
      <c r="T715" s="125"/>
      <c r="U715" s="125"/>
      <c r="V715" s="125"/>
      <c r="W715" s="125"/>
      <c r="X715" s="125"/>
    </row>
    <row r="716" spans="1:24" s="20" customFormat="1" x14ac:dyDescent="0.2">
      <c r="A716" s="124"/>
      <c r="B716" s="103"/>
      <c r="C716" s="103"/>
      <c r="D716" s="103"/>
      <c r="E716" s="103"/>
      <c r="F716" s="84"/>
      <c r="G716" s="126"/>
      <c r="H716" s="125"/>
      <c r="I716" s="125" t="str">
        <f t="shared" si="29"/>
        <v/>
      </c>
      <c r="J716" s="125" t="str">
        <f t="shared" si="30"/>
        <v/>
      </c>
      <c r="K716" s="213"/>
      <c r="L716" s="125"/>
      <c r="M716" s="125"/>
      <c r="N716" s="125"/>
      <c r="O716" s="87"/>
      <c r="P716" s="87"/>
      <c r="Q716" s="87"/>
      <c r="R716" s="126"/>
      <c r="S716" s="125"/>
      <c r="T716" s="125"/>
      <c r="U716" s="125"/>
      <c r="V716" s="125"/>
      <c r="W716" s="125"/>
      <c r="X716" s="125"/>
    </row>
    <row r="717" spans="1:24" s="20" customFormat="1" x14ac:dyDescent="0.2">
      <c r="A717" s="124"/>
      <c r="B717" s="103"/>
      <c r="C717" s="103"/>
      <c r="D717" s="103"/>
      <c r="E717" s="103"/>
      <c r="F717" s="84"/>
      <c r="G717" s="126"/>
      <c r="H717" s="125"/>
      <c r="I717" s="125" t="str">
        <f t="shared" si="29"/>
        <v/>
      </c>
      <c r="J717" s="125" t="str">
        <f t="shared" si="30"/>
        <v/>
      </c>
      <c r="K717" s="213"/>
      <c r="L717" s="125"/>
      <c r="M717" s="125"/>
      <c r="N717" s="125"/>
      <c r="O717" s="87"/>
      <c r="P717" s="87"/>
      <c r="Q717" s="87"/>
      <c r="R717" s="126"/>
      <c r="S717" s="125"/>
      <c r="T717" s="125"/>
      <c r="U717" s="125"/>
      <c r="V717" s="125"/>
      <c r="W717" s="125"/>
      <c r="X717" s="125"/>
    </row>
    <row r="718" spans="1:24" s="20" customFormat="1" x14ac:dyDescent="0.2">
      <c r="A718" s="124"/>
      <c r="B718" s="103"/>
      <c r="C718" s="103"/>
      <c r="D718" s="103"/>
      <c r="E718" s="103"/>
      <c r="F718" s="84"/>
      <c r="G718" s="126"/>
      <c r="H718" s="125"/>
      <c r="I718" s="125" t="str">
        <f t="shared" si="29"/>
        <v/>
      </c>
      <c r="J718" s="125" t="str">
        <f t="shared" si="30"/>
        <v/>
      </c>
      <c r="K718" s="213"/>
      <c r="L718" s="125"/>
      <c r="M718" s="125"/>
      <c r="N718" s="125"/>
      <c r="O718" s="87"/>
      <c r="P718" s="87"/>
      <c r="Q718" s="87"/>
      <c r="R718" s="126"/>
      <c r="S718" s="125"/>
      <c r="T718" s="125"/>
      <c r="U718" s="125"/>
      <c r="V718" s="125"/>
      <c r="W718" s="125"/>
      <c r="X718" s="125"/>
    </row>
    <row r="719" spans="1:24" s="20" customFormat="1" x14ac:dyDescent="0.2">
      <c r="A719" s="124"/>
      <c r="B719" s="103"/>
      <c r="C719" s="103"/>
      <c r="D719" s="103"/>
      <c r="E719" s="103"/>
      <c r="F719" s="84"/>
      <c r="G719" s="126"/>
      <c r="H719" s="125"/>
      <c r="I719" s="125" t="str">
        <f t="shared" si="29"/>
        <v/>
      </c>
      <c r="J719" s="125" t="str">
        <f t="shared" si="30"/>
        <v/>
      </c>
      <c r="K719" s="213"/>
      <c r="L719" s="125"/>
      <c r="M719" s="125"/>
      <c r="N719" s="125"/>
      <c r="O719" s="87"/>
      <c r="P719" s="87"/>
      <c r="Q719" s="87"/>
      <c r="R719" s="126"/>
      <c r="S719" s="125"/>
      <c r="T719" s="125"/>
      <c r="U719" s="125"/>
      <c r="V719" s="125"/>
      <c r="W719" s="125"/>
      <c r="X719" s="125"/>
    </row>
    <row r="720" spans="1:24" s="20" customFormat="1" x14ac:dyDescent="0.2">
      <c r="A720" s="124"/>
      <c r="B720" s="103"/>
      <c r="C720" s="103"/>
      <c r="D720" s="103"/>
      <c r="E720" s="103"/>
      <c r="F720" s="84"/>
      <c r="G720" s="126"/>
      <c r="H720" s="125"/>
      <c r="I720" s="125" t="str">
        <f t="shared" si="29"/>
        <v/>
      </c>
      <c r="J720" s="125" t="str">
        <f t="shared" si="30"/>
        <v/>
      </c>
      <c r="K720" s="213"/>
      <c r="L720" s="125"/>
      <c r="M720" s="125"/>
      <c r="N720" s="125"/>
      <c r="O720" s="87"/>
      <c r="P720" s="87"/>
      <c r="Q720" s="87"/>
      <c r="R720" s="126"/>
      <c r="S720" s="125"/>
      <c r="T720" s="125"/>
      <c r="U720" s="125"/>
      <c r="V720" s="125"/>
      <c r="W720" s="125"/>
      <c r="X720" s="125"/>
    </row>
    <row r="721" spans="1:24" s="20" customFormat="1" x14ac:dyDescent="0.2">
      <c r="A721" s="124"/>
      <c r="B721" s="103"/>
      <c r="C721" s="103"/>
      <c r="D721" s="103"/>
      <c r="E721" s="103"/>
      <c r="F721" s="84"/>
      <c r="G721" s="126"/>
      <c r="H721" s="125"/>
      <c r="I721" s="125" t="str">
        <f t="shared" si="29"/>
        <v/>
      </c>
      <c r="J721" s="125" t="str">
        <f t="shared" si="30"/>
        <v/>
      </c>
      <c r="K721" s="213"/>
      <c r="L721" s="125"/>
      <c r="M721" s="125"/>
      <c r="N721" s="125"/>
      <c r="O721" s="87"/>
      <c r="P721" s="87"/>
      <c r="Q721" s="87"/>
      <c r="R721" s="126"/>
      <c r="S721" s="125"/>
      <c r="T721" s="125"/>
      <c r="U721" s="125"/>
      <c r="V721" s="125"/>
      <c r="W721" s="125"/>
      <c r="X721" s="125"/>
    </row>
    <row r="722" spans="1:24" s="20" customFormat="1" x14ac:dyDescent="0.2">
      <c r="A722" s="124"/>
      <c r="B722" s="103"/>
      <c r="C722" s="103"/>
      <c r="D722" s="103"/>
      <c r="E722" s="103"/>
      <c r="F722" s="84"/>
      <c r="G722" s="126"/>
      <c r="H722" s="125"/>
      <c r="I722" s="125" t="str">
        <f t="shared" si="29"/>
        <v/>
      </c>
      <c r="J722" s="125" t="str">
        <f t="shared" si="30"/>
        <v/>
      </c>
      <c r="K722" s="213"/>
      <c r="L722" s="125"/>
      <c r="M722" s="125"/>
      <c r="N722" s="125"/>
      <c r="O722" s="87"/>
      <c r="P722" s="87"/>
      <c r="Q722" s="87"/>
      <c r="R722" s="126"/>
      <c r="S722" s="125"/>
      <c r="T722" s="125"/>
      <c r="U722" s="125"/>
      <c r="V722" s="125"/>
      <c r="W722" s="125"/>
      <c r="X722" s="125"/>
    </row>
    <row r="723" spans="1:24" s="20" customFormat="1" x14ac:dyDescent="0.2">
      <c r="A723" s="124"/>
      <c r="B723" s="103"/>
      <c r="C723" s="103"/>
      <c r="D723" s="103"/>
      <c r="E723" s="103"/>
      <c r="F723" s="84"/>
      <c r="G723" s="126"/>
      <c r="H723" s="125"/>
      <c r="I723" s="125" t="str">
        <f t="shared" si="29"/>
        <v/>
      </c>
      <c r="J723" s="125" t="str">
        <f t="shared" si="30"/>
        <v/>
      </c>
      <c r="K723" s="213"/>
      <c r="L723" s="125"/>
      <c r="M723" s="125"/>
      <c r="N723" s="125"/>
      <c r="O723" s="87"/>
      <c r="P723" s="87"/>
      <c r="Q723" s="87"/>
      <c r="R723" s="126"/>
      <c r="S723" s="125"/>
      <c r="T723" s="125"/>
      <c r="U723" s="125"/>
      <c r="V723" s="125"/>
      <c r="W723" s="125"/>
      <c r="X723" s="125"/>
    </row>
    <row r="724" spans="1:24" s="20" customFormat="1" x14ac:dyDescent="0.2">
      <c r="A724" s="124"/>
      <c r="B724" s="103"/>
      <c r="C724" s="103"/>
      <c r="D724" s="103"/>
      <c r="E724" s="103"/>
      <c r="F724" s="84"/>
      <c r="G724" s="126"/>
      <c r="H724" s="125"/>
      <c r="I724" s="125" t="str">
        <f t="shared" si="29"/>
        <v/>
      </c>
      <c r="J724" s="125" t="str">
        <f t="shared" si="30"/>
        <v/>
      </c>
      <c r="K724" s="213"/>
      <c r="L724" s="125"/>
      <c r="M724" s="125"/>
      <c r="N724" s="125"/>
      <c r="O724" s="87"/>
      <c r="P724" s="87"/>
      <c r="Q724" s="87"/>
      <c r="R724" s="126"/>
      <c r="S724" s="125"/>
      <c r="T724" s="125"/>
      <c r="U724" s="125"/>
      <c r="V724" s="125"/>
      <c r="W724" s="125"/>
      <c r="X724" s="125"/>
    </row>
    <row r="725" spans="1:24" s="20" customFormat="1" x14ac:dyDescent="0.2">
      <c r="A725" s="124"/>
      <c r="B725" s="103"/>
      <c r="C725" s="103"/>
      <c r="D725" s="103"/>
      <c r="E725" s="103"/>
      <c r="F725" s="84"/>
      <c r="G725" s="126"/>
      <c r="H725" s="125"/>
      <c r="I725" s="125" t="str">
        <f t="shared" si="29"/>
        <v/>
      </c>
      <c r="J725" s="125" t="str">
        <f t="shared" si="30"/>
        <v/>
      </c>
      <c r="K725" s="213"/>
      <c r="L725" s="125"/>
      <c r="M725" s="125"/>
      <c r="N725" s="125"/>
      <c r="O725" s="87"/>
      <c r="P725" s="87"/>
      <c r="Q725" s="87"/>
      <c r="R725" s="126"/>
      <c r="S725" s="125"/>
      <c r="T725" s="125"/>
      <c r="U725" s="125"/>
      <c r="V725" s="125"/>
      <c r="W725" s="125"/>
      <c r="X725" s="125"/>
    </row>
    <row r="726" spans="1:24" s="20" customFormat="1" x14ac:dyDescent="0.2">
      <c r="A726" s="124"/>
      <c r="B726" s="103"/>
      <c r="C726" s="103"/>
      <c r="D726" s="103"/>
      <c r="E726" s="103"/>
      <c r="F726" s="84"/>
      <c r="G726" s="85"/>
      <c r="H726" s="125"/>
      <c r="I726" s="125" t="str">
        <f t="shared" si="29"/>
        <v/>
      </c>
      <c r="J726" s="125" t="str">
        <f t="shared" si="30"/>
        <v/>
      </c>
      <c r="K726" s="213"/>
      <c r="L726" s="125"/>
      <c r="M726" s="125"/>
      <c r="N726" s="125"/>
      <c r="O726" s="87"/>
      <c r="P726" s="87"/>
      <c r="Q726" s="87"/>
      <c r="R726" s="126"/>
      <c r="S726" s="125"/>
      <c r="T726" s="125"/>
      <c r="U726" s="125"/>
      <c r="V726" s="125"/>
      <c r="W726" s="125"/>
      <c r="X726" s="125"/>
    </row>
    <row r="727" spans="1:24" s="20" customFormat="1" x14ac:dyDescent="0.2">
      <c r="A727" s="124"/>
      <c r="B727" s="103"/>
      <c r="C727" s="103"/>
      <c r="D727" s="103"/>
      <c r="E727" s="103"/>
      <c r="F727" s="84"/>
      <c r="G727" s="85"/>
      <c r="H727" s="125"/>
      <c r="I727" s="125" t="str">
        <f t="shared" si="29"/>
        <v/>
      </c>
      <c r="J727" s="125" t="str">
        <f t="shared" si="30"/>
        <v/>
      </c>
      <c r="K727" s="213"/>
      <c r="L727" s="125"/>
      <c r="M727" s="125"/>
      <c r="N727" s="125"/>
      <c r="O727" s="87"/>
      <c r="P727" s="87"/>
      <c r="Q727" s="87"/>
      <c r="R727" s="126"/>
      <c r="S727" s="125"/>
      <c r="T727" s="125"/>
      <c r="U727" s="125"/>
      <c r="V727" s="125"/>
      <c r="W727" s="125"/>
      <c r="X727" s="125"/>
    </row>
    <row r="728" spans="1:24" s="20" customFormat="1" x14ac:dyDescent="0.2">
      <c r="A728" s="124"/>
      <c r="B728" s="103"/>
      <c r="C728" s="103"/>
      <c r="D728" s="103"/>
      <c r="E728" s="103"/>
      <c r="F728" s="84"/>
      <c r="G728" s="85"/>
      <c r="H728" s="125"/>
      <c r="I728" s="125" t="str">
        <f t="shared" si="29"/>
        <v/>
      </c>
      <c r="J728" s="125" t="str">
        <f t="shared" si="30"/>
        <v/>
      </c>
      <c r="K728" s="213"/>
      <c r="L728" s="125"/>
      <c r="M728" s="125"/>
      <c r="N728" s="125"/>
      <c r="O728" s="87"/>
      <c r="P728" s="87"/>
      <c r="Q728" s="87"/>
      <c r="R728" s="126"/>
      <c r="S728" s="125"/>
      <c r="T728" s="125"/>
      <c r="U728" s="125"/>
      <c r="V728" s="125"/>
      <c r="W728" s="125"/>
      <c r="X728" s="125"/>
    </row>
    <row r="729" spans="1:24" s="20" customFormat="1" x14ac:dyDescent="0.2">
      <c r="A729" s="124"/>
      <c r="B729" s="103"/>
      <c r="C729" s="103"/>
      <c r="D729" s="103"/>
      <c r="E729" s="103"/>
      <c r="F729" s="84"/>
      <c r="G729" s="85"/>
      <c r="H729" s="125"/>
      <c r="I729" s="125" t="str">
        <f t="shared" si="29"/>
        <v/>
      </c>
      <c r="J729" s="125" t="str">
        <f t="shared" si="30"/>
        <v/>
      </c>
      <c r="K729" s="213"/>
      <c r="L729" s="125"/>
      <c r="M729" s="125"/>
      <c r="N729" s="125"/>
      <c r="O729" s="87"/>
      <c r="P729" s="87"/>
      <c r="Q729" s="87"/>
      <c r="R729" s="126"/>
      <c r="S729" s="125"/>
      <c r="T729" s="125"/>
      <c r="U729" s="125"/>
      <c r="V729" s="125"/>
      <c r="W729" s="125"/>
      <c r="X729" s="125"/>
    </row>
    <row r="730" spans="1:24" s="20" customFormat="1" x14ac:dyDescent="0.2">
      <c r="A730" s="124"/>
      <c r="B730" s="103"/>
      <c r="C730" s="103"/>
      <c r="D730" s="103"/>
      <c r="E730" s="103"/>
      <c r="F730" s="84"/>
      <c r="G730" s="85"/>
      <c r="H730" s="125"/>
      <c r="I730" s="125" t="str">
        <f t="shared" si="29"/>
        <v/>
      </c>
      <c r="J730" s="125" t="str">
        <f t="shared" si="30"/>
        <v/>
      </c>
      <c r="K730" s="213"/>
      <c r="L730" s="125"/>
      <c r="M730" s="125"/>
      <c r="N730" s="125"/>
      <c r="O730" s="87"/>
      <c r="P730" s="87"/>
      <c r="Q730" s="87"/>
      <c r="R730" s="126"/>
      <c r="S730" s="125"/>
      <c r="T730" s="125"/>
      <c r="U730" s="125"/>
      <c r="V730" s="125"/>
      <c r="W730" s="125"/>
      <c r="X730" s="125"/>
    </row>
    <row r="731" spans="1:24" s="20" customFormat="1" x14ac:dyDescent="0.2">
      <c r="A731" s="124"/>
      <c r="B731" s="103"/>
      <c r="C731" s="103"/>
      <c r="D731" s="103"/>
      <c r="E731" s="103"/>
      <c r="F731" s="84"/>
      <c r="G731" s="85"/>
      <c r="H731" s="125"/>
      <c r="I731" s="125" t="str">
        <f t="shared" si="29"/>
        <v/>
      </c>
      <c r="J731" s="125" t="str">
        <f t="shared" si="30"/>
        <v/>
      </c>
      <c r="K731" s="213"/>
      <c r="L731" s="125"/>
      <c r="M731" s="125"/>
      <c r="N731" s="125"/>
      <c r="O731" s="87"/>
      <c r="P731" s="87"/>
      <c r="Q731" s="87"/>
      <c r="R731" s="126"/>
      <c r="S731" s="125"/>
      <c r="T731" s="125"/>
      <c r="U731" s="125"/>
      <c r="V731" s="125"/>
      <c r="W731" s="125"/>
      <c r="X731" s="125"/>
    </row>
    <row r="732" spans="1:24" s="20" customFormat="1" x14ac:dyDescent="0.2">
      <c r="A732" s="124"/>
      <c r="B732" s="103"/>
      <c r="C732" s="103"/>
      <c r="D732" s="103"/>
      <c r="E732" s="103"/>
      <c r="F732" s="84"/>
      <c r="G732" s="85"/>
      <c r="H732" s="125"/>
      <c r="I732" s="125" t="str">
        <f t="shared" si="29"/>
        <v/>
      </c>
      <c r="J732" s="125" t="str">
        <f t="shared" si="30"/>
        <v/>
      </c>
      <c r="K732" s="213"/>
      <c r="L732" s="125"/>
      <c r="M732" s="125"/>
      <c r="N732" s="125"/>
      <c r="O732" s="87"/>
      <c r="P732" s="87"/>
      <c r="Q732" s="87"/>
      <c r="R732" s="126"/>
      <c r="S732" s="125"/>
      <c r="T732" s="125"/>
      <c r="U732" s="125"/>
      <c r="V732" s="125"/>
      <c r="W732" s="125"/>
      <c r="X732" s="125"/>
    </row>
    <row r="733" spans="1:24" s="20" customFormat="1" x14ac:dyDescent="0.2">
      <c r="A733" s="124"/>
      <c r="B733" s="103"/>
      <c r="C733" s="103"/>
      <c r="D733" s="103"/>
      <c r="E733" s="103"/>
      <c r="F733" s="84"/>
      <c r="G733" s="85"/>
      <c r="H733" s="125"/>
      <c r="I733" s="125" t="str">
        <f t="shared" si="29"/>
        <v/>
      </c>
      <c r="J733" s="125" t="str">
        <f t="shared" si="30"/>
        <v/>
      </c>
      <c r="K733" s="213"/>
      <c r="L733" s="125"/>
      <c r="M733" s="125"/>
      <c r="N733" s="125"/>
      <c r="O733" s="87"/>
      <c r="P733" s="87"/>
      <c r="Q733" s="87"/>
      <c r="R733" s="126"/>
      <c r="S733" s="125"/>
      <c r="T733" s="125"/>
      <c r="U733" s="125"/>
      <c r="V733" s="125"/>
      <c r="W733" s="125"/>
      <c r="X733" s="125"/>
    </row>
    <row r="734" spans="1:24" s="20" customFormat="1" x14ac:dyDescent="0.2">
      <c r="A734" s="124"/>
      <c r="B734" s="106"/>
      <c r="C734" s="106"/>
      <c r="D734" s="106"/>
      <c r="E734" s="103"/>
      <c r="F734" s="84"/>
      <c r="G734" s="85"/>
      <c r="H734" s="125"/>
      <c r="I734" s="125" t="str">
        <f t="shared" si="29"/>
        <v/>
      </c>
      <c r="J734" s="125" t="str">
        <f t="shared" si="30"/>
        <v/>
      </c>
      <c r="K734" s="213"/>
      <c r="L734" s="125"/>
      <c r="M734" s="125"/>
      <c r="N734" s="125"/>
      <c r="O734" s="87"/>
      <c r="P734" s="87"/>
      <c r="Q734" s="126"/>
      <c r="R734" s="130"/>
      <c r="S734" s="131"/>
      <c r="T734" s="125"/>
      <c r="U734" s="125"/>
      <c r="V734" s="125"/>
      <c r="W734" s="125"/>
      <c r="X734" s="125"/>
    </row>
    <row r="735" spans="1:24" s="20" customFormat="1" x14ac:dyDescent="0.2">
      <c r="A735" s="124"/>
      <c r="B735" s="103"/>
      <c r="C735" s="103"/>
      <c r="D735" s="103"/>
      <c r="E735" s="103"/>
      <c r="F735" s="84"/>
      <c r="G735" s="85"/>
      <c r="H735" s="125"/>
      <c r="I735" s="125" t="str">
        <f t="shared" si="29"/>
        <v/>
      </c>
      <c r="J735" s="125" t="str">
        <f t="shared" si="30"/>
        <v/>
      </c>
      <c r="K735" s="213"/>
      <c r="L735" s="125"/>
      <c r="M735" s="125"/>
      <c r="N735" s="125"/>
      <c r="O735" s="87"/>
      <c r="P735" s="87"/>
      <c r="Q735" s="87"/>
      <c r="R735" s="126"/>
      <c r="S735" s="125"/>
      <c r="T735" s="125"/>
      <c r="U735" s="125"/>
      <c r="V735" s="125"/>
      <c r="W735" s="125"/>
      <c r="X735" s="125"/>
    </row>
    <row r="736" spans="1:24" s="20" customFormat="1" x14ac:dyDescent="0.2">
      <c r="A736" s="124"/>
      <c r="B736" s="103"/>
      <c r="C736" s="103"/>
      <c r="D736" s="103"/>
      <c r="E736" s="103"/>
      <c r="F736" s="84"/>
      <c r="G736" s="85"/>
      <c r="H736" s="125"/>
      <c r="I736" s="125" t="str">
        <f t="shared" si="29"/>
        <v/>
      </c>
      <c r="J736" s="125" t="str">
        <f t="shared" si="30"/>
        <v/>
      </c>
      <c r="K736" s="213"/>
      <c r="L736" s="125"/>
      <c r="M736" s="125"/>
      <c r="N736" s="125"/>
      <c r="O736" s="87"/>
      <c r="P736" s="87"/>
      <c r="Q736" s="87"/>
      <c r="R736" s="126"/>
      <c r="S736" s="125"/>
      <c r="T736" s="125"/>
      <c r="U736" s="125"/>
      <c r="V736" s="125"/>
      <c r="W736" s="125"/>
      <c r="X736" s="125"/>
    </row>
    <row r="737" spans="1:24" s="20" customFormat="1" x14ac:dyDescent="0.2">
      <c r="A737" s="124"/>
      <c r="B737" s="103"/>
      <c r="C737" s="103"/>
      <c r="D737" s="103"/>
      <c r="E737" s="103"/>
      <c r="F737" s="84"/>
      <c r="G737" s="85"/>
      <c r="H737" s="125"/>
      <c r="I737" s="125" t="str">
        <f t="shared" si="29"/>
        <v/>
      </c>
      <c r="J737" s="125" t="str">
        <f t="shared" si="30"/>
        <v/>
      </c>
      <c r="K737" s="213"/>
      <c r="L737" s="125"/>
      <c r="M737" s="125"/>
      <c r="N737" s="125"/>
      <c r="O737" s="87"/>
      <c r="P737" s="87"/>
      <c r="Q737" s="87"/>
      <c r="R737" s="126"/>
      <c r="S737" s="125"/>
      <c r="T737" s="125"/>
      <c r="U737" s="125"/>
      <c r="V737" s="125"/>
      <c r="W737" s="125"/>
      <c r="X737" s="125"/>
    </row>
    <row r="738" spans="1:24" s="20" customFormat="1" x14ac:dyDescent="0.2">
      <c r="A738" s="124"/>
      <c r="B738" s="103"/>
      <c r="C738" s="103"/>
      <c r="D738" s="103"/>
      <c r="E738" s="103"/>
      <c r="F738" s="84"/>
      <c r="G738" s="85"/>
      <c r="H738" s="125"/>
      <c r="I738" s="125" t="str">
        <f t="shared" si="29"/>
        <v/>
      </c>
      <c r="J738" s="125" t="str">
        <f t="shared" si="30"/>
        <v/>
      </c>
      <c r="K738" s="213"/>
      <c r="L738" s="125"/>
      <c r="M738" s="125"/>
      <c r="N738" s="125"/>
      <c r="O738" s="87"/>
      <c r="P738" s="87"/>
      <c r="Q738" s="87"/>
      <c r="R738" s="126"/>
      <c r="S738" s="125"/>
      <c r="T738" s="125"/>
      <c r="U738" s="125"/>
      <c r="V738" s="125"/>
      <c r="W738" s="125"/>
      <c r="X738" s="125"/>
    </row>
    <row r="739" spans="1:24" s="20" customFormat="1" x14ac:dyDescent="0.2">
      <c r="A739" s="124"/>
      <c r="B739" s="103"/>
      <c r="C739" s="103"/>
      <c r="D739" s="103"/>
      <c r="E739" s="103"/>
      <c r="F739" s="84"/>
      <c r="G739" s="85"/>
      <c r="H739" s="125"/>
      <c r="I739" s="125" t="str">
        <f t="shared" si="29"/>
        <v/>
      </c>
      <c r="J739" s="125" t="str">
        <f t="shared" si="30"/>
        <v/>
      </c>
      <c r="K739" s="213"/>
      <c r="L739" s="125"/>
      <c r="M739" s="125"/>
      <c r="N739" s="125"/>
      <c r="O739" s="87"/>
      <c r="P739" s="87"/>
      <c r="Q739" s="87"/>
      <c r="R739" s="126"/>
      <c r="S739" s="125"/>
      <c r="T739" s="125"/>
      <c r="U739" s="125"/>
      <c r="V739" s="125"/>
      <c r="W739" s="125"/>
      <c r="X739" s="125"/>
    </row>
    <row r="740" spans="1:24" s="20" customFormat="1" x14ac:dyDescent="0.2">
      <c r="A740" s="124"/>
      <c r="B740" s="103"/>
      <c r="C740" s="103"/>
      <c r="D740" s="103"/>
      <c r="E740" s="103"/>
      <c r="F740" s="84"/>
      <c r="G740" s="85"/>
      <c r="H740" s="125"/>
      <c r="I740" s="125" t="str">
        <f t="shared" si="29"/>
        <v/>
      </c>
      <c r="J740" s="125" t="str">
        <f t="shared" si="30"/>
        <v/>
      </c>
      <c r="K740" s="213"/>
      <c r="L740" s="125"/>
      <c r="M740" s="125"/>
      <c r="N740" s="125"/>
      <c r="O740" s="87"/>
      <c r="P740" s="87"/>
      <c r="Q740" s="87"/>
      <c r="R740" s="126"/>
      <c r="S740" s="125"/>
      <c r="T740" s="125"/>
      <c r="U740" s="125"/>
      <c r="V740" s="125"/>
      <c r="W740" s="125"/>
      <c r="X740" s="125"/>
    </row>
    <row r="741" spans="1:24" s="20" customFormat="1" x14ac:dyDescent="0.2">
      <c r="A741" s="124"/>
      <c r="B741" s="103"/>
      <c r="C741" s="103"/>
      <c r="D741" s="103"/>
      <c r="E741" s="103"/>
      <c r="F741" s="84"/>
      <c r="G741" s="85"/>
      <c r="H741" s="125"/>
      <c r="I741" s="125" t="str">
        <f t="shared" si="29"/>
        <v/>
      </c>
      <c r="J741" s="125" t="str">
        <f t="shared" si="30"/>
        <v/>
      </c>
      <c r="K741" s="213"/>
      <c r="L741" s="125"/>
      <c r="M741" s="125"/>
      <c r="N741" s="125"/>
      <c r="O741" s="87"/>
      <c r="P741" s="87"/>
      <c r="Q741" s="87"/>
      <c r="R741" s="126"/>
      <c r="S741" s="125"/>
      <c r="T741" s="125"/>
      <c r="U741" s="125"/>
      <c r="V741" s="125"/>
      <c r="W741" s="125"/>
      <c r="X741" s="125"/>
    </row>
    <row r="742" spans="1:24" s="20" customFormat="1" x14ac:dyDescent="0.2">
      <c r="A742" s="124"/>
      <c r="B742" s="103"/>
      <c r="C742" s="103"/>
      <c r="D742" s="103"/>
      <c r="E742" s="103"/>
      <c r="F742" s="84"/>
      <c r="G742" s="85"/>
      <c r="H742" s="125"/>
      <c r="I742" s="125" t="str">
        <f t="shared" si="29"/>
        <v/>
      </c>
      <c r="J742" s="125" t="str">
        <f t="shared" si="30"/>
        <v/>
      </c>
      <c r="K742" s="213"/>
      <c r="L742" s="125"/>
      <c r="M742" s="125"/>
      <c r="N742" s="125"/>
      <c r="O742" s="87"/>
      <c r="P742" s="87"/>
      <c r="Q742" s="87"/>
      <c r="R742" s="126"/>
      <c r="S742" s="125"/>
      <c r="T742" s="125"/>
      <c r="U742" s="125"/>
      <c r="V742" s="125"/>
      <c r="W742" s="125"/>
      <c r="X742" s="125"/>
    </row>
    <row r="743" spans="1:24" s="20" customFormat="1" x14ac:dyDescent="0.2">
      <c r="A743" s="124"/>
      <c r="B743" s="103"/>
      <c r="C743" s="103"/>
      <c r="D743" s="103"/>
      <c r="E743" s="103"/>
      <c r="F743" s="84"/>
      <c r="G743" s="85"/>
      <c r="H743" s="125"/>
      <c r="I743" s="125" t="str">
        <f t="shared" si="29"/>
        <v/>
      </c>
      <c r="J743" s="125" t="str">
        <f t="shared" si="30"/>
        <v/>
      </c>
      <c r="K743" s="213"/>
      <c r="L743" s="125"/>
      <c r="M743" s="125"/>
      <c r="N743" s="125"/>
      <c r="O743" s="87"/>
      <c r="P743" s="87"/>
      <c r="Q743" s="87"/>
      <c r="R743" s="126"/>
      <c r="S743" s="125"/>
      <c r="T743" s="125"/>
      <c r="U743" s="125"/>
      <c r="V743" s="125"/>
      <c r="W743" s="125"/>
      <c r="X743" s="125"/>
    </row>
    <row r="744" spans="1:24" s="20" customFormat="1" x14ac:dyDescent="0.2">
      <c r="A744" s="124"/>
      <c r="B744" s="103"/>
      <c r="C744" s="103"/>
      <c r="D744" s="103"/>
      <c r="E744" s="103"/>
      <c r="F744" s="84"/>
      <c r="G744" s="85"/>
      <c r="H744" s="125"/>
      <c r="I744" s="125" t="str">
        <f t="shared" si="29"/>
        <v/>
      </c>
      <c r="J744" s="125" t="str">
        <f t="shared" si="30"/>
        <v/>
      </c>
      <c r="K744" s="213"/>
      <c r="L744" s="125"/>
      <c r="M744" s="125"/>
      <c r="N744" s="125"/>
      <c r="O744" s="87"/>
      <c r="P744" s="87"/>
      <c r="Q744" s="87"/>
      <c r="R744" s="126"/>
      <c r="S744" s="125"/>
      <c r="T744" s="125"/>
      <c r="U744" s="125"/>
      <c r="V744" s="125"/>
      <c r="W744" s="125"/>
      <c r="X744" s="125"/>
    </row>
    <row r="745" spans="1:24" s="20" customFormat="1" x14ac:dyDescent="0.2">
      <c r="A745" s="124"/>
      <c r="B745" s="103"/>
      <c r="C745" s="103"/>
      <c r="D745" s="103"/>
      <c r="E745" s="103"/>
      <c r="F745" s="84"/>
      <c r="G745" s="85"/>
      <c r="H745" s="125"/>
      <c r="I745" s="125" t="str">
        <f t="shared" si="29"/>
        <v/>
      </c>
      <c r="J745" s="125" t="str">
        <f t="shared" si="30"/>
        <v/>
      </c>
      <c r="K745" s="213"/>
      <c r="L745" s="125"/>
      <c r="M745" s="125"/>
      <c r="N745" s="125"/>
      <c r="O745" s="87"/>
      <c r="P745" s="87"/>
      <c r="Q745" s="87"/>
      <c r="R745" s="126"/>
      <c r="S745" s="125"/>
      <c r="T745" s="125"/>
      <c r="U745" s="125"/>
      <c r="V745" s="125"/>
      <c r="W745" s="125"/>
      <c r="X745" s="125"/>
    </row>
    <row r="746" spans="1:24" s="20" customFormat="1" x14ac:dyDescent="0.2">
      <c r="A746" s="124"/>
      <c r="B746" s="103"/>
      <c r="C746" s="103"/>
      <c r="D746" s="103"/>
      <c r="E746" s="103"/>
      <c r="F746" s="84"/>
      <c r="G746" s="85"/>
      <c r="H746" s="125"/>
      <c r="I746" s="125" t="str">
        <f t="shared" si="29"/>
        <v/>
      </c>
      <c r="J746" s="125" t="str">
        <f t="shared" si="30"/>
        <v/>
      </c>
      <c r="K746" s="213"/>
      <c r="L746" s="125"/>
      <c r="M746" s="125"/>
      <c r="N746" s="125"/>
      <c r="O746" s="87"/>
      <c r="P746" s="87"/>
      <c r="Q746" s="87"/>
      <c r="R746" s="126"/>
      <c r="S746" s="125"/>
      <c r="T746" s="125"/>
      <c r="U746" s="125"/>
      <c r="V746" s="125"/>
      <c r="W746" s="125"/>
      <c r="X746" s="125"/>
    </row>
    <row r="747" spans="1:24" s="20" customFormat="1" x14ac:dyDescent="0.2">
      <c r="A747" s="124"/>
      <c r="B747" s="103"/>
      <c r="C747" s="103"/>
      <c r="D747" s="103"/>
      <c r="E747" s="103"/>
      <c r="F747" s="84"/>
      <c r="G747" s="85"/>
      <c r="H747" s="125"/>
      <c r="I747" s="125" t="str">
        <f t="shared" si="29"/>
        <v/>
      </c>
      <c r="J747" s="125" t="str">
        <f t="shared" si="30"/>
        <v/>
      </c>
      <c r="K747" s="213"/>
      <c r="L747" s="125"/>
      <c r="M747" s="125"/>
      <c r="N747" s="125"/>
      <c r="O747" s="87"/>
      <c r="P747" s="87"/>
      <c r="Q747" s="87"/>
      <c r="R747" s="126"/>
      <c r="S747" s="125"/>
      <c r="T747" s="125"/>
      <c r="U747" s="125"/>
      <c r="V747" s="125"/>
      <c r="W747" s="125"/>
      <c r="X747" s="125"/>
    </row>
    <row r="748" spans="1:24" s="20" customFormat="1" x14ac:dyDescent="0.2">
      <c r="A748" s="124"/>
      <c r="B748" s="103"/>
      <c r="C748" s="103"/>
      <c r="D748" s="103"/>
      <c r="E748" s="103"/>
      <c r="F748" s="84"/>
      <c r="G748" s="85"/>
      <c r="H748" s="125"/>
      <c r="I748" s="125" t="str">
        <f t="shared" si="29"/>
        <v/>
      </c>
      <c r="J748" s="125" t="str">
        <f t="shared" si="30"/>
        <v/>
      </c>
      <c r="K748" s="213"/>
      <c r="L748" s="125"/>
      <c r="M748" s="125"/>
      <c r="N748" s="125"/>
      <c r="O748" s="87"/>
      <c r="P748" s="87"/>
      <c r="Q748" s="87"/>
      <c r="R748" s="126"/>
      <c r="S748" s="125"/>
      <c r="T748" s="125"/>
      <c r="U748" s="125"/>
      <c r="V748" s="125"/>
      <c r="W748" s="125"/>
      <c r="X748" s="125"/>
    </row>
    <row r="749" spans="1:24" s="20" customFormat="1" x14ac:dyDescent="0.2">
      <c r="A749" s="124"/>
      <c r="B749" s="103"/>
      <c r="C749" s="103"/>
      <c r="D749" s="103"/>
      <c r="E749" s="103"/>
      <c r="F749" s="84"/>
      <c r="G749" s="85"/>
      <c r="H749" s="125"/>
      <c r="I749" s="125" t="str">
        <f t="shared" si="29"/>
        <v/>
      </c>
      <c r="J749" s="125" t="str">
        <f t="shared" si="30"/>
        <v/>
      </c>
      <c r="K749" s="213"/>
      <c r="L749" s="125"/>
      <c r="M749" s="125"/>
      <c r="N749" s="125"/>
      <c r="O749" s="87"/>
      <c r="P749" s="87"/>
      <c r="Q749" s="87"/>
      <c r="R749" s="126"/>
      <c r="S749" s="125"/>
      <c r="T749" s="125"/>
      <c r="U749" s="125"/>
      <c r="V749" s="125"/>
      <c r="W749" s="125"/>
      <c r="X749" s="125"/>
    </row>
    <row r="750" spans="1:24" s="20" customFormat="1" x14ac:dyDescent="0.2">
      <c r="A750" s="124"/>
      <c r="B750" s="103"/>
      <c r="C750" s="103"/>
      <c r="D750" s="103"/>
      <c r="E750" s="103"/>
      <c r="F750" s="84"/>
      <c r="G750" s="85"/>
      <c r="H750" s="125"/>
      <c r="I750" s="125" t="str">
        <f t="shared" si="29"/>
        <v/>
      </c>
      <c r="J750" s="125" t="str">
        <f t="shared" si="30"/>
        <v/>
      </c>
      <c r="K750" s="213"/>
      <c r="L750" s="125"/>
      <c r="M750" s="125"/>
      <c r="N750" s="125"/>
      <c r="O750" s="87"/>
      <c r="P750" s="87"/>
      <c r="Q750" s="87"/>
      <c r="R750" s="126"/>
      <c r="S750" s="125"/>
      <c r="T750" s="125"/>
      <c r="U750" s="125"/>
      <c r="V750" s="125"/>
      <c r="W750" s="125"/>
      <c r="X750" s="125"/>
    </row>
    <row r="751" spans="1:24" s="20" customFormat="1" x14ac:dyDescent="0.2">
      <c r="A751" s="124"/>
      <c r="B751" s="106"/>
      <c r="C751" s="106"/>
      <c r="D751" s="106"/>
      <c r="E751" s="103"/>
      <c r="F751" s="84"/>
      <c r="G751" s="85"/>
      <c r="H751" s="125"/>
      <c r="I751" s="125" t="str">
        <f t="shared" si="29"/>
        <v/>
      </c>
      <c r="J751" s="125" t="str">
        <f t="shared" si="30"/>
        <v/>
      </c>
      <c r="K751" s="213"/>
      <c r="L751" s="125"/>
      <c r="M751" s="125"/>
      <c r="N751" s="125"/>
      <c r="O751" s="87"/>
      <c r="P751" s="87"/>
      <c r="Q751" s="126"/>
      <c r="R751" s="130"/>
      <c r="S751" s="131"/>
      <c r="T751" s="131"/>
      <c r="U751" s="125"/>
      <c r="V751" s="125"/>
      <c r="W751" s="125"/>
      <c r="X751" s="125"/>
    </row>
    <row r="752" spans="1:24" s="20" customFormat="1" x14ac:dyDescent="0.2">
      <c r="A752" s="124"/>
      <c r="B752" s="103"/>
      <c r="C752" s="103"/>
      <c r="D752" s="103"/>
      <c r="E752" s="103"/>
      <c r="F752" s="84"/>
      <c r="G752" s="85"/>
      <c r="H752" s="125"/>
      <c r="I752" s="125" t="str">
        <f t="shared" si="29"/>
        <v/>
      </c>
      <c r="J752" s="125" t="str">
        <f t="shared" si="30"/>
        <v/>
      </c>
      <c r="K752" s="213"/>
      <c r="L752" s="125"/>
      <c r="M752" s="125"/>
      <c r="N752" s="125"/>
      <c r="O752" s="87"/>
      <c r="P752" s="87"/>
      <c r="Q752" s="87"/>
      <c r="R752" s="126"/>
      <c r="S752" s="125"/>
      <c r="T752" s="125"/>
      <c r="U752" s="125"/>
      <c r="V752" s="125"/>
      <c r="W752" s="125"/>
      <c r="X752" s="125"/>
    </row>
    <row r="753" spans="1:24" s="20" customFormat="1" x14ac:dyDescent="0.2">
      <c r="A753" s="124"/>
      <c r="B753" s="103"/>
      <c r="C753" s="103"/>
      <c r="D753" s="103"/>
      <c r="E753" s="103"/>
      <c r="F753" s="84"/>
      <c r="G753" s="85"/>
      <c r="H753" s="125"/>
      <c r="I753" s="125" t="str">
        <f t="shared" si="29"/>
        <v/>
      </c>
      <c r="J753" s="125" t="str">
        <f t="shared" si="30"/>
        <v/>
      </c>
      <c r="K753" s="213"/>
      <c r="L753" s="125"/>
      <c r="M753" s="125"/>
      <c r="N753" s="125"/>
      <c r="O753" s="87"/>
      <c r="P753" s="87"/>
      <c r="Q753" s="87"/>
      <c r="R753" s="126"/>
      <c r="S753" s="125"/>
      <c r="T753" s="125"/>
      <c r="U753" s="125"/>
      <c r="V753" s="125"/>
      <c r="W753" s="125"/>
      <c r="X753" s="125"/>
    </row>
    <row r="754" spans="1:24" s="20" customFormat="1" x14ac:dyDescent="0.2">
      <c r="A754" s="124"/>
      <c r="B754" s="103"/>
      <c r="C754" s="103"/>
      <c r="D754" s="103"/>
      <c r="E754" s="103"/>
      <c r="F754" s="84"/>
      <c r="G754" s="85"/>
      <c r="H754" s="125"/>
      <c r="I754" s="125" t="str">
        <f t="shared" si="29"/>
        <v/>
      </c>
      <c r="J754" s="125" t="str">
        <f t="shared" si="30"/>
        <v/>
      </c>
      <c r="K754" s="213"/>
      <c r="L754" s="125"/>
      <c r="M754" s="125"/>
      <c r="N754" s="125"/>
      <c r="O754" s="87"/>
      <c r="P754" s="87"/>
      <c r="Q754" s="87"/>
      <c r="R754" s="126"/>
      <c r="S754" s="125"/>
      <c r="T754" s="125"/>
      <c r="U754" s="125"/>
      <c r="V754" s="125"/>
      <c r="W754" s="125"/>
      <c r="X754" s="125"/>
    </row>
    <row r="755" spans="1:24" s="20" customFormat="1" x14ac:dyDescent="0.2">
      <c r="A755" s="124"/>
      <c r="B755" s="103"/>
      <c r="C755" s="103"/>
      <c r="D755" s="103"/>
      <c r="E755" s="103"/>
      <c r="F755" s="84"/>
      <c r="G755" s="85"/>
      <c r="H755" s="125"/>
      <c r="I755" s="125" t="str">
        <f t="shared" si="29"/>
        <v/>
      </c>
      <c r="J755" s="125" t="str">
        <f t="shared" si="30"/>
        <v/>
      </c>
      <c r="K755" s="213"/>
      <c r="L755" s="125"/>
      <c r="M755" s="125"/>
      <c r="N755" s="125"/>
      <c r="O755" s="87"/>
      <c r="P755" s="87"/>
      <c r="Q755" s="87"/>
      <c r="R755" s="126"/>
      <c r="S755" s="125"/>
      <c r="T755" s="125"/>
      <c r="U755" s="125"/>
      <c r="V755" s="125"/>
      <c r="W755" s="125"/>
      <c r="X755" s="125"/>
    </row>
    <row r="756" spans="1:24" s="20" customFormat="1" x14ac:dyDescent="0.2">
      <c r="A756" s="124"/>
      <c r="B756" s="103"/>
      <c r="C756" s="103"/>
      <c r="D756" s="103"/>
      <c r="E756" s="103"/>
      <c r="F756" s="84"/>
      <c r="G756" s="85"/>
      <c r="H756" s="125"/>
      <c r="I756" s="125" t="str">
        <f t="shared" si="29"/>
        <v/>
      </c>
      <c r="J756" s="125" t="str">
        <f t="shared" si="30"/>
        <v/>
      </c>
      <c r="K756" s="213"/>
      <c r="L756" s="125"/>
      <c r="M756" s="125"/>
      <c r="N756" s="125"/>
      <c r="O756" s="87"/>
      <c r="P756" s="87"/>
      <c r="Q756" s="87"/>
      <c r="R756" s="126"/>
      <c r="S756" s="125"/>
      <c r="T756" s="125"/>
      <c r="U756" s="125"/>
      <c r="V756" s="125"/>
      <c r="W756" s="125"/>
      <c r="X756" s="125"/>
    </row>
    <row r="757" spans="1:24" s="20" customFormat="1" x14ac:dyDescent="0.2">
      <c r="A757" s="124"/>
      <c r="B757" s="103"/>
      <c r="C757" s="103"/>
      <c r="D757" s="103"/>
      <c r="E757" s="103"/>
      <c r="F757" s="84"/>
      <c r="G757" s="85"/>
      <c r="H757" s="125"/>
      <c r="I757" s="125" t="str">
        <f t="shared" si="29"/>
        <v/>
      </c>
      <c r="J757" s="125" t="str">
        <f t="shared" si="30"/>
        <v/>
      </c>
      <c r="K757" s="213"/>
      <c r="L757" s="125"/>
      <c r="M757" s="125"/>
      <c r="N757" s="125"/>
      <c r="O757" s="87"/>
      <c r="P757" s="87"/>
      <c r="Q757" s="87"/>
      <c r="R757" s="126"/>
      <c r="S757" s="125"/>
      <c r="T757" s="125"/>
      <c r="U757" s="125"/>
      <c r="V757" s="125"/>
      <c r="W757" s="125"/>
      <c r="X757" s="125"/>
    </row>
    <row r="758" spans="1:24" s="20" customFormat="1" x14ac:dyDescent="0.2">
      <c r="A758" s="124"/>
      <c r="B758" s="103"/>
      <c r="C758" s="103"/>
      <c r="D758" s="103"/>
      <c r="E758" s="103"/>
      <c r="F758" s="84"/>
      <c r="G758" s="126"/>
      <c r="H758" s="125"/>
      <c r="I758" s="125" t="str">
        <f t="shared" si="29"/>
        <v/>
      </c>
      <c r="J758" s="125" t="str">
        <f t="shared" si="30"/>
        <v/>
      </c>
      <c r="K758" s="213"/>
      <c r="L758" s="125"/>
      <c r="M758" s="125"/>
      <c r="N758" s="125"/>
      <c r="O758" s="87"/>
      <c r="P758" s="87"/>
      <c r="Q758" s="87"/>
      <c r="R758" s="126"/>
      <c r="S758" s="125"/>
      <c r="T758" s="125"/>
      <c r="U758" s="125"/>
      <c r="V758" s="125"/>
      <c r="W758" s="125"/>
      <c r="X758" s="125"/>
    </row>
    <row r="759" spans="1:24" s="20" customFormat="1" x14ac:dyDescent="0.2">
      <c r="A759" s="124"/>
      <c r="B759" s="106"/>
      <c r="C759" s="106"/>
      <c r="D759" s="106"/>
      <c r="E759" s="103"/>
      <c r="F759" s="84"/>
      <c r="G759" s="126"/>
      <c r="H759" s="125"/>
      <c r="I759" s="125" t="str">
        <f t="shared" si="29"/>
        <v/>
      </c>
      <c r="J759" s="125" t="str">
        <f t="shared" si="30"/>
        <v/>
      </c>
      <c r="K759" s="213"/>
      <c r="L759" s="125"/>
      <c r="M759" s="125"/>
      <c r="N759" s="125"/>
      <c r="O759" s="87"/>
      <c r="P759" s="87"/>
      <c r="Q759" s="126"/>
      <c r="R759" s="130"/>
      <c r="S759" s="131"/>
      <c r="T759" s="131"/>
      <c r="U759" s="125"/>
      <c r="V759" s="125"/>
      <c r="W759" s="125"/>
      <c r="X759" s="125"/>
    </row>
    <row r="760" spans="1:24" s="20" customFormat="1" x14ac:dyDescent="0.2">
      <c r="A760" s="124"/>
      <c r="B760" s="103"/>
      <c r="C760" s="103"/>
      <c r="D760" s="103"/>
      <c r="E760" s="103"/>
      <c r="F760" s="84"/>
      <c r="G760" s="126"/>
      <c r="H760" s="125"/>
      <c r="I760" s="125" t="str">
        <f t="shared" si="29"/>
        <v/>
      </c>
      <c r="J760" s="125" t="str">
        <f t="shared" si="30"/>
        <v/>
      </c>
      <c r="K760" s="213"/>
      <c r="L760" s="125"/>
      <c r="M760" s="125"/>
      <c r="N760" s="125"/>
      <c r="O760" s="87"/>
      <c r="P760" s="87"/>
      <c r="Q760" s="87"/>
      <c r="R760" s="126"/>
      <c r="S760" s="125"/>
      <c r="T760" s="125"/>
      <c r="U760" s="125"/>
      <c r="V760" s="125"/>
      <c r="W760" s="125"/>
      <c r="X760" s="125"/>
    </row>
    <row r="761" spans="1:24" s="20" customFormat="1" x14ac:dyDescent="0.2">
      <c r="A761" s="124"/>
      <c r="B761" s="103"/>
      <c r="C761" s="103"/>
      <c r="D761" s="103"/>
      <c r="E761" s="103"/>
      <c r="F761" s="84"/>
      <c r="G761" s="126"/>
      <c r="H761" s="125"/>
      <c r="I761" s="125" t="str">
        <f t="shared" si="29"/>
        <v/>
      </c>
      <c r="J761" s="125" t="str">
        <f t="shared" si="30"/>
        <v/>
      </c>
      <c r="K761" s="213"/>
      <c r="L761" s="125"/>
      <c r="M761" s="125"/>
      <c r="N761" s="125"/>
      <c r="O761" s="87"/>
      <c r="P761" s="87"/>
      <c r="Q761" s="87"/>
      <c r="R761" s="126"/>
      <c r="S761" s="125"/>
      <c r="T761" s="125"/>
      <c r="U761" s="125"/>
      <c r="V761" s="125"/>
      <c r="W761" s="125"/>
      <c r="X761" s="125"/>
    </row>
    <row r="762" spans="1:24" s="20" customFormat="1" x14ac:dyDescent="0.2">
      <c r="A762" s="124"/>
      <c r="B762" s="103"/>
      <c r="C762" s="103"/>
      <c r="D762" s="103"/>
      <c r="E762" s="103"/>
      <c r="F762" s="84"/>
      <c r="G762" s="126"/>
      <c r="H762" s="125"/>
      <c r="I762" s="125" t="str">
        <f t="shared" si="29"/>
        <v/>
      </c>
      <c r="J762" s="125" t="str">
        <f t="shared" si="30"/>
        <v/>
      </c>
      <c r="K762" s="213"/>
      <c r="L762" s="125"/>
      <c r="M762" s="125"/>
      <c r="N762" s="125"/>
      <c r="O762" s="87"/>
      <c r="P762" s="87"/>
      <c r="Q762" s="87"/>
      <c r="R762" s="126"/>
      <c r="S762" s="125"/>
      <c r="T762" s="125"/>
      <c r="U762" s="125"/>
      <c r="V762" s="125"/>
      <c r="W762" s="125"/>
      <c r="X762" s="125"/>
    </row>
    <row r="763" spans="1:24" s="20" customFormat="1" x14ac:dyDescent="0.2">
      <c r="A763" s="124"/>
      <c r="B763" s="103"/>
      <c r="C763" s="103"/>
      <c r="D763" s="103"/>
      <c r="E763" s="103"/>
      <c r="F763" s="84"/>
      <c r="G763" s="126"/>
      <c r="H763" s="125"/>
      <c r="I763" s="125" t="str">
        <f t="shared" si="29"/>
        <v/>
      </c>
      <c r="J763" s="125" t="str">
        <f t="shared" si="30"/>
        <v/>
      </c>
      <c r="K763" s="213"/>
      <c r="L763" s="125"/>
      <c r="M763" s="125"/>
      <c r="N763" s="125"/>
      <c r="O763" s="87"/>
      <c r="P763" s="87"/>
      <c r="Q763" s="87"/>
      <c r="R763" s="126"/>
      <c r="S763" s="125"/>
      <c r="T763" s="125"/>
      <c r="U763" s="125"/>
      <c r="V763" s="125"/>
      <c r="W763" s="125"/>
      <c r="X763" s="125"/>
    </row>
    <row r="764" spans="1:24" s="20" customFormat="1" x14ac:dyDescent="0.2">
      <c r="A764" s="124"/>
      <c r="B764" s="103"/>
      <c r="C764" s="103"/>
      <c r="D764" s="103"/>
      <c r="E764" s="103"/>
      <c r="F764" s="84"/>
      <c r="G764" s="126"/>
      <c r="H764" s="125"/>
      <c r="I764" s="125" t="str">
        <f t="shared" si="29"/>
        <v/>
      </c>
      <c r="J764" s="125" t="str">
        <f t="shared" si="30"/>
        <v/>
      </c>
      <c r="K764" s="213"/>
      <c r="L764" s="125"/>
      <c r="M764" s="125"/>
      <c r="N764" s="125"/>
      <c r="O764" s="87"/>
      <c r="P764" s="87"/>
      <c r="Q764" s="87"/>
      <c r="R764" s="126"/>
      <c r="S764" s="125"/>
      <c r="T764" s="125"/>
      <c r="U764" s="125"/>
      <c r="V764" s="125"/>
      <c r="W764" s="125"/>
      <c r="X764" s="125"/>
    </row>
    <row r="765" spans="1:24" s="20" customFormat="1" x14ac:dyDescent="0.2">
      <c r="A765" s="124"/>
      <c r="B765" s="103"/>
      <c r="C765" s="103"/>
      <c r="D765" s="103"/>
      <c r="E765" s="103"/>
      <c r="F765" s="84"/>
      <c r="G765" s="126"/>
      <c r="H765" s="125"/>
      <c r="I765" s="125" t="str">
        <f t="shared" si="29"/>
        <v/>
      </c>
      <c r="J765" s="125" t="str">
        <f t="shared" si="30"/>
        <v/>
      </c>
      <c r="K765" s="213"/>
      <c r="L765" s="125"/>
      <c r="M765" s="125"/>
      <c r="N765" s="125"/>
      <c r="O765" s="87"/>
      <c r="P765" s="87"/>
      <c r="Q765" s="87"/>
      <c r="R765" s="126"/>
      <c r="S765" s="125"/>
      <c r="T765" s="125"/>
      <c r="U765" s="125"/>
      <c r="V765" s="125"/>
      <c r="W765" s="125"/>
      <c r="X765" s="125"/>
    </row>
    <row r="766" spans="1:24" s="20" customFormat="1" x14ac:dyDescent="0.2">
      <c r="A766" s="124"/>
      <c r="B766" s="103"/>
      <c r="C766" s="103"/>
      <c r="D766" s="103"/>
      <c r="E766" s="103"/>
      <c r="F766" s="84"/>
      <c r="G766" s="126"/>
      <c r="H766" s="125"/>
      <c r="I766" s="125" t="str">
        <f t="shared" si="29"/>
        <v/>
      </c>
      <c r="J766" s="125" t="str">
        <f t="shared" si="30"/>
        <v/>
      </c>
      <c r="K766" s="213"/>
      <c r="L766" s="125"/>
      <c r="M766" s="125"/>
      <c r="N766" s="125"/>
      <c r="O766" s="87"/>
      <c r="P766" s="87"/>
      <c r="Q766" s="87"/>
      <c r="R766" s="126"/>
      <c r="S766" s="125"/>
      <c r="T766" s="125"/>
      <c r="U766" s="125"/>
      <c r="V766" s="125"/>
      <c r="W766" s="125"/>
      <c r="X766" s="125"/>
    </row>
    <row r="767" spans="1:24" s="20" customFormat="1" x14ac:dyDescent="0.2">
      <c r="A767" s="124"/>
      <c r="B767" s="103"/>
      <c r="C767" s="103"/>
      <c r="D767" s="103"/>
      <c r="E767" s="103"/>
      <c r="F767" s="84"/>
      <c r="G767" s="126"/>
      <c r="H767" s="125"/>
      <c r="I767" s="125" t="str">
        <f t="shared" si="29"/>
        <v/>
      </c>
      <c r="J767" s="125" t="str">
        <f t="shared" si="30"/>
        <v/>
      </c>
      <c r="K767" s="213"/>
      <c r="L767" s="125"/>
      <c r="M767" s="125"/>
      <c r="N767" s="125"/>
      <c r="O767" s="87"/>
      <c r="P767" s="87"/>
      <c r="Q767" s="87"/>
      <c r="R767" s="126"/>
      <c r="S767" s="125"/>
      <c r="T767" s="125"/>
      <c r="U767" s="125"/>
      <c r="V767" s="125"/>
      <c r="W767" s="125"/>
      <c r="X767" s="125"/>
    </row>
    <row r="768" spans="1:24" s="20" customFormat="1" x14ac:dyDescent="0.2">
      <c r="A768" s="124"/>
      <c r="B768" s="106"/>
      <c r="C768" s="106"/>
      <c r="D768" s="106"/>
      <c r="E768" s="103"/>
      <c r="F768" s="84"/>
      <c r="G768" s="126"/>
      <c r="H768" s="125"/>
      <c r="I768" s="125" t="str">
        <f t="shared" si="29"/>
        <v/>
      </c>
      <c r="J768" s="125" t="str">
        <f t="shared" si="30"/>
        <v/>
      </c>
      <c r="K768" s="213"/>
      <c r="L768" s="125"/>
      <c r="M768" s="125"/>
      <c r="N768" s="125"/>
      <c r="O768" s="87"/>
      <c r="P768" s="87"/>
      <c r="Q768" s="126"/>
      <c r="R768" s="130"/>
      <c r="S768" s="131"/>
      <c r="T768" s="125"/>
      <c r="U768" s="125"/>
      <c r="V768" s="125"/>
      <c r="W768" s="125"/>
      <c r="X768" s="125"/>
    </row>
    <row r="769" spans="1:24" s="20" customFormat="1" x14ac:dyDescent="0.2">
      <c r="A769" s="124"/>
      <c r="B769" s="103"/>
      <c r="C769" s="103"/>
      <c r="D769" s="103"/>
      <c r="E769" s="103"/>
      <c r="F769" s="84"/>
      <c r="G769" s="126"/>
      <c r="H769" s="125"/>
      <c r="I769" s="125" t="str">
        <f t="shared" si="29"/>
        <v/>
      </c>
      <c r="J769" s="125" t="str">
        <f t="shared" si="30"/>
        <v/>
      </c>
      <c r="K769" s="213"/>
      <c r="L769" s="125"/>
      <c r="M769" s="125"/>
      <c r="N769" s="125"/>
      <c r="O769" s="87"/>
      <c r="P769" s="87"/>
      <c r="Q769" s="87"/>
      <c r="R769" s="126"/>
      <c r="S769" s="125"/>
      <c r="T769" s="125"/>
      <c r="U769" s="125"/>
      <c r="V769" s="125"/>
      <c r="W769" s="125"/>
      <c r="X769" s="125"/>
    </row>
    <row r="770" spans="1:24" s="20" customFormat="1" x14ac:dyDescent="0.2">
      <c r="A770" s="124"/>
      <c r="B770" s="103"/>
      <c r="C770" s="103"/>
      <c r="D770" s="103"/>
      <c r="E770" s="103"/>
      <c r="F770" s="84"/>
      <c r="G770" s="126"/>
      <c r="H770" s="125"/>
      <c r="I770" s="125" t="str">
        <f t="shared" si="29"/>
        <v/>
      </c>
      <c r="J770" s="125" t="str">
        <f t="shared" si="30"/>
        <v/>
      </c>
      <c r="K770" s="213"/>
      <c r="L770" s="125"/>
      <c r="M770" s="125"/>
      <c r="N770" s="125"/>
      <c r="O770" s="87"/>
      <c r="P770" s="87"/>
      <c r="Q770" s="87"/>
      <c r="R770" s="126"/>
      <c r="S770" s="125"/>
      <c r="T770" s="125"/>
      <c r="U770" s="125"/>
      <c r="V770" s="125"/>
      <c r="W770" s="125"/>
      <c r="X770" s="125"/>
    </row>
    <row r="771" spans="1:24" s="20" customFormat="1" x14ac:dyDescent="0.2">
      <c r="A771" s="124"/>
      <c r="B771" s="103"/>
      <c r="C771" s="103"/>
      <c r="D771" s="103"/>
      <c r="E771" s="103"/>
      <c r="F771" s="84"/>
      <c r="G771" s="126"/>
      <c r="H771" s="125"/>
      <c r="I771" s="125" t="str">
        <f t="shared" ref="I771:I834" si="31">LEFT($H771,2)</f>
        <v/>
      </c>
      <c r="J771" s="125" t="str">
        <f t="shared" ref="J771:J834" si="32">RIGHT($H771,2)</f>
        <v/>
      </c>
      <c r="K771" s="213"/>
      <c r="L771" s="125"/>
      <c r="M771" s="125"/>
      <c r="N771" s="125"/>
      <c r="O771" s="87"/>
      <c r="P771" s="87"/>
      <c r="Q771" s="87"/>
      <c r="R771" s="126"/>
      <c r="S771" s="125"/>
      <c r="T771" s="125"/>
      <c r="U771" s="125"/>
      <c r="V771" s="125"/>
      <c r="W771" s="125"/>
      <c r="X771" s="125"/>
    </row>
    <row r="772" spans="1:24" s="20" customFormat="1" x14ac:dyDescent="0.2">
      <c r="A772" s="124"/>
      <c r="B772" s="103"/>
      <c r="C772" s="103"/>
      <c r="D772" s="103"/>
      <c r="E772" s="103"/>
      <c r="F772" s="84"/>
      <c r="G772" s="126"/>
      <c r="H772" s="125"/>
      <c r="I772" s="125" t="str">
        <f t="shared" si="31"/>
        <v/>
      </c>
      <c r="J772" s="125" t="str">
        <f t="shared" si="32"/>
        <v/>
      </c>
      <c r="K772" s="213"/>
      <c r="L772" s="125"/>
      <c r="M772" s="125"/>
      <c r="N772" s="125"/>
      <c r="O772" s="87"/>
      <c r="P772" s="87"/>
      <c r="Q772" s="87"/>
      <c r="R772" s="126"/>
      <c r="S772" s="125"/>
      <c r="T772" s="125"/>
      <c r="U772" s="125"/>
      <c r="V772" s="125"/>
      <c r="W772" s="125"/>
      <c r="X772" s="125"/>
    </row>
    <row r="773" spans="1:24" s="20" customFormat="1" x14ac:dyDescent="0.2">
      <c r="A773" s="124"/>
      <c r="B773" s="103"/>
      <c r="C773" s="103"/>
      <c r="D773" s="103"/>
      <c r="E773" s="103"/>
      <c r="F773" s="84"/>
      <c r="G773" s="126"/>
      <c r="H773" s="125"/>
      <c r="I773" s="125" t="str">
        <f t="shared" si="31"/>
        <v/>
      </c>
      <c r="J773" s="125" t="str">
        <f t="shared" si="32"/>
        <v/>
      </c>
      <c r="K773" s="213"/>
      <c r="L773" s="125"/>
      <c r="M773" s="125"/>
      <c r="N773" s="125"/>
      <c r="O773" s="87"/>
      <c r="P773" s="87"/>
      <c r="Q773" s="87"/>
      <c r="R773" s="126"/>
      <c r="S773" s="125"/>
      <c r="T773" s="125"/>
      <c r="U773" s="125"/>
      <c r="V773" s="125"/>
      <c r="W773" s="125"/>
      <c r="X773" s="125"/>
    </row>
    <row r="774" spans="1:24" s="20" customFormat="1" x14ac:dyDescent="0.2">
      <c r="A774" s="124"/>
      <c r="B774" s="103"/>
      <c r="C774" s="103"/>
      <c r="D774" s="103"/>
      <c r="E774" s="103"/>
      <c r="F774" s="84"/>
      <c r="G774" s="126"/>
      <c r="H774" s="125"/>
      <c r="I774" s="125" t="str">
        <f t="shared" si="31"/>
        <v/>
      </c>
      <c r="J774" s="125" t="str">
        <f t="shared" si="32"/>
        <v/>
      </c>
      <c r="K774" s="213"/>
      <c r="L774" s="125"/>
      <c r="M774" s="125"/>
      <c r="N774" s="125"/>
      <c r="O774" s="87"/>
      <c r="P774" s="87"/>
      <c r="Q774" s="87"/>
      <c r="R774" s="126"/>
      <c r="S774" s="125"/>
      <c r="T774" s="125"/>
      <c r="U774" s="125"/>
      <c r="V774" s="125"/>
      <c r="W774" s="125"/>
      <c r="X774" s="125"/>
    </row>
    <row r="775" spans="1:24" s="20" customFormat="1" x14ac:dyDescent="0.2">
      <c r="A775" s="124"/>
      <c r="B775" s="103"/>
      <c r="C775" s="103"/>
      <c r="D775" s="103"/>
      <c r="E775" s="103"/>
      <c r="F775" s="84"/>
      <c r="G775" s="126"/>
      <c r="H775" s="125"/>
      <c r="I775" s="125" t="str">
        <f t="shared" si="31"/>
        <v/>
      </c>
      <c r="J775" s="125" t="str">
        <f t="shared" si="32"/>
        <v/>
      </c>
      <c r="K775" s="213"/>
      <c r="L775" s="125"/>
      <c r="M775" s="125"/>
      <c r="N775" s="125"/>
      <c r="O775" s="87"/>
      <c r="P775" s="87"/>
      <c r="Q775" s="87"/>
      <c r="R775" s="126"/>
      <c r="S775" s="125"/>
      <c r="T775" s="125"/>
      <c r="U775" s="125"/>
      <c r="V775" s="125"/>
      <c r="W775" s="125"/>
      <c r="X775" s="125"/>
    </row>
    <row r="776" spans="1:24" s="20" customFormat="1" x14ac:dyDescent="0.2">
      <c r="A776" s="124"/>
      <c r="B776" s="103"/>
      <c r="C776" s="103"/>
      <c r="D776" s="103"/>
      <c r="E776" s="103"/>
      <c r="F776" s="84"/>
      <c r="G776" s="126"/>
      <c r="H776" s="125"/>
      <c r="I776" s="125" t="str">
        <f t="shared" si="31"/>
        <v/>
      </c>
      <c r="J776" s="125" t="str">
        <f t="shared" si="32"/>
        <v/>
      </c>
      <c r="K776" s="213"/>
      <c r="L776" s="125"/>
      <c r="M776" s="125"/>
      <c r="N776" s="125"/>
      <c r="O776" s="87"/>
      <c r="P776" s="87"/>
      <c r="Q776" s="87"/>
      <c r="R776" s="126"/>
      <c r="S776" s="125"/>
      <c r="T776" s="125"/>
      <c r="U776" s="125"/>
      <c r="V776" s="125"/>
      <c r="W776" s="125"/>
      <c r="X776" s="125"/>
    </row>
    <row r="777" spans="1:24" s="20" customFormat="1" x14ac:dyDescent="0.2">
      <c r="A777" s="124"/>
      <c r="B777" s="103"/>
      <c r="C777" s="103"/>
      <c r="D777" s="103"/>
      <c r="E777" s="103"/>
      <c r="F777" s="84"/>
      <c r="G777" s="85"/>
      <c r="H777" s="125"/>
      <c r="I777" s="125" t="str">
        <f t="shared" si="31"/>
        <v/>
      </c>
      <c r="J777" s="125" t="str">
        <f t="shared" si="32"/>
        <v/>
      </c>
      <c r="K777" s="213"/>
      <c r="L777" s="125"/>
      <c r="M777" s="125"/>
      <c r="N777" s="125"/>
      <c r="O777" s="87"/>
      <c r="P777" s="87"/>
      <c r="Q777" s="87"/>
      <c r="R777" s="126"/>
      <c r="S777" s="125"/>
      <c r="T777" s="125"/>
      <c r="U777" s="125"/>
      <c r="V777" s="125"/>
      <c r="W777" s="125"/>
      <c r="X777" s="125"/>
    </row>
    <row r="778" spans="1:24" s="20" customFormat="1" x14ac:dyDescent="0.2">
      <c r="A778" s="124"/>
      <c r="B778" s="103"/>
      <c r="C778" s="103"/>
      <c r="D778" s="103"/>
      <c r="E778" s="103"/>
      <c r="F778" s="84"/>
      <c r="G778" s="85"/>
      <c r="H778" s="125"/>
      <c r="I778" s="125" t="str">
        <f t="shared" si="31"/>
        <v/>
      </c>
      <c r="J778" s="125" t="str">
        <f t="shared" si="32"/>
        <v/>
      </c>
      <c r="K778" s="213"/>
      <c r="L778" s="125"/>
      <c r="M778" s="125"/>
      <c r="N778" s="125"/>
      <c r="O778" s="87"/>
      <c r="P778" s="87"/>
      <c r="Q778" s="87"/>
      <c r="R778" s="126"/>
      <c r="S778" s="125"/>
      <c r="T778" s="125"/>
      <c r="U778" s="125"/>
      <c r="V778" s="125"/>
      <c r="W778" s="125"/>
      <c r="X778" s="125"/>
    </row>
    <row r="779" spans="1:24" s="20" customFormat="1" x14ac:dyDescent="0.2">
      <c r="A779" s="124"/>
      <c r="B779" s="103"/>
      <c r="C779" s="103"/>
      <c r="D779" s="103"/>
      <c r="E779" s="103"/>
      <c r="F779" s="84"/>
      <c r="G779" s="85"/>
      <c r="H779" s="125"/>
      <c r="I779" s="125" t="str">
        <f t="shared" si="31"/>
        <v/>
      </c>
      <c r="J779" s="125" t="str">
        <f t="shared" si="32"/>
        <v/>
      </c>
      <c r="K779" s="213"/>
      <c r="L779" s="125"/>
      <c r="M779" s="125"/>
      <c r="N779" s="125"/>
      <c r="O779" s="87"/>
      <c r="P779" s="87"/>
      <c r="Q779" s="87"/>
      <c r="R779" s="126"/>
      <c r="S779" s="125"/>
      <c r="T779" s="125"/>
      <c r="U779" s="125"/>
      <c r="V779" s="125"/>
      <c r="W779" s="125"/>
      <c r="X779" s="125"/>
    </row>
    <row r="780" spans="1:24" s="20" customFormat="1" x14ac:dyDescent="0.2">
      <c r="A780" s="124"/>
      <c r="B780" s="103"/>
      <c r="C780" s="103"/>
      <c r="D780" s="103"/>
      <c r="E780" s="103"/>
      <c r="F780" s="84"/>
      <c r="G780" s="85"/>
      <c r="H780" s="125"/>
      <c r="I780" s="125" t="str">
        <f t="shared" si="31"/>
        <v/>
      </c>
      <c r="J780" s="125" t="str">
        <f t="shared" si="32"/>
        <v/>
      </c>
      <c r="K780" s="213"/>
      <c r="L780" s="125"/>
      <c r="M780" s="125"/>
      <c r="N780" s="125"/>
      <c r="O780" s="87"/>
      <c r="P780" s="87"/>
      <c r="Q780" s="87"/>
      <c r="R780" s="126"/>
      <c r="S780" s="125"/>
      <c r="T780" s="125"/>
      <c r="U780" s="125"/>
      <c r="V780" s="125"/>
      <c r="W780" s="125"/>
      <c r="X780" s="125"/>
    </row>
    <row r="781" spans="1:24" s="20" customFormat="1" x14ac:dyDescent="0.2">
      <c r="A781" s="124"/>
      <c r="B781" s="103"/>
      <c r="C781" s="103"/>
      <c r="D781" s="103"/>
      <c r="E781" s="103"/>
      <c r="F781" s="84"/>
      <c r="G781" s="85"/>
      <c r="H781" s="125"/>
      <c r="I781" s="125" t="str">
        <f t="shared" si="31"/>
        <v/>
      </c>
      <c r="J781" s="125" t="str">
        <f t="shared" si="32"/>
        <v/>
      </c>
      <c r="K781" s="213"/>
      <c r="L781" s="125"/>
      <c r="M781" s="125"/>
      <c r="N781" s="125"/>
      <c r="O781" s="87"/>
      <c r="P781" s="87"/>
      <c r="Q781" s="87"/>
      <c r="R781" s="126"/>
      <c r="S781" s="125"/>
      <c r="T781" s="125"/>
      <c r="U781" s="125"/>
      <c r="V781" s="125"/>
      <c r="W781" s="125"/>
      <c r="X781" s="125"/>
    </row>
    <row r="782" spans="1:24" s="20" customFormat="1" x14ac:dyDescent="0.2">
      <c r="A782" s="124"/>
      <c r="B782" s="103"/>
      <c r="C782" s="103"/>
      <c r="D782" s="103"/>
      <c r="E782" s="103"/>
      <c r="F782" s="84"/>
      <c r="G782" s="85"/>
      <c r="H782" s="125"/>
      <c r="I782" s="125" t="str">
        <f t="shared" si="31"/>
        <v/>
      </c>
      <c r="J782" s="125" t="str">
        <f t="shared" si="32"/>
        <v/>
      </c>
      <c r="K782" s="213"/>
      <c r="L782" s="125"/>
      <c r="M782" s="125"/>
      <c r="N782" s="125"/>
      <c r="O782" s="87"/>
      <c r="P782" s="87"/>
      <c r="Q782" s="87"/>
      <c r="R782" s="126"/>
      <c r="S782" s="125"/>
      <c r="T782" s="125"/>
      <c r="U782" s="125"/>
      <c r="V782" s="125"/>
      <c r="W782" s="125"/>
      <c r="X782" s="125"/>
    </row>
    <row r="783" spans="1:24" s="20" customFormat="1" x14ac:dyDescent="0.2">
      <c r="A783" s="124"/>
      <c r="B783" s="103"/>
      <c r="C783" s="103"/>
      <c r="D783" s="103"/>
      <c r="E783" s="103"/>
      <c r="F783" s="84"/>
      <c r="G783" s="85"/>
      <c r="H783" s="125"/>
      <c r="I783" s="125" t="str">
        <f t="shared" si="31"/>
        <v/>
      </c>
      <c r="J783" s="125" t="str">
        <f t="shared" si="32"/>
        <v/>
      </c>
      <c r="K783" s="213"/>
      <c r="L783" s="125"/>
      <c r="M783" s="125"/>
      <c r="N783" s="125"/>
      <c r="O783" s="87"/>
      <c r="P783" s="87"/>
      <c r="Q783" s="87"/>
      <c r="R783" s="126"/>
      <c r="S783" s="125"/>
      <c r="T783" s="125"/>
      <c r="U783" s="125"/>
      <c r="V783" s="125"/>
      <c r="W783" s="125"/>
      <c r="X783" s="125"/>
    </row>
    <row r="784" spans="1:24" s="20" customFormat="1" x14ac:dyDescent="0.2">
      <c r="A784" s="124"/>
      <c r="B784" s="103"/>
      <c r="C784" s="103"/>
      <c r="D784" s="103"/>
      <c r="E784" s="103"/>
      <c r="F784" s="84"/>
      <c r="G784" s="85"/>
      <c r="H784" s="125"/>
      <c r="I784" s="125" t="str">
        <f t="shared" si="31"/>
        <v/>
      </c>
      <c r="J784" s="125" t="str">
        <f t="shared" si="32"/>
        <v/>
      </c>
      <c r="K784" s="213"/>
      <c r="L784" s="125"/>
      <c r="M784" s="125"/>
      <c r="N784" s="125"/>
      <c r="O784" s="87"/>
      <c r="P784" s="87"/>
      <c r="Q784" s="87"/>
      <c r="R784" s="126"/>
      <c r="S784" s="125"/>
      <c r="T784" s="125"/>
      <c r="U784" s="125"/>
      <c r="V784" s="125"/>
      <c r="W784" s="125"/>
      <c r="X784" s="125"/>
    </row>
    <row r="785" spans="1:24" s="20" customFormat="1" x14ac:dyDescent="0.2">
      <c r="A785" s="124"/>
      <c r="B785" s="103"/>
      <c r="C785" s="103"/>
      <c r="D785" s="103"/>
      <c r="E785" s="103"/>
      <c r="F785" s="84"/>
      <c r="G785" s="85"/>
      <c r="H785" s="125"/>
      <c r="I785" s="125" t="str">
        <f t="shared" si="31"/>
        <v/>
      </c>
      <c r="J785" s="125" t="str">
        <f t="shared" si="32"/>
        <v/>
      </c>
      <c r="K785" s="213"/>
      <c r="L785" s="125"/>
      <c r="M785" s="125"/>
      <c r="N785" s="125"/>
      <c r="O785" s="87"/>
      <c r="P785" s="87"/>
      <c r="Q785" s="87"/>
      <c r="R785" s="126"/>
      <c r="S785" s="125"/>
      <c r="T785" s="125"/>
      <c r="U785" s="125"/>
      <c r="V785" s="125"/>
      <c r="W785" s="125"/>
      <c r="X785" s="125"/>
    </row>
    <row r="786" spans="1:24" s="20" customFormat="1" x14ac:dyDescent="0.2">
      <c r="A786" s="124"/>
      <c r="B786" s="103"/>
      <c r="C786" s="103"/>
      <c r="D786" s="103"/>
      <c r="E786" s="103"/>
      <c r="F786" s="84"/>
      <c r="G786" s="85"/>
      <c r="H786" s="125"/>
      <c r="I786" s="125" t="str">
        <f t="shared" si="31"/>
        <v/>
      </c>
      <c r="J786" s="125" t="str">
        <f t="shared" si="32"/>
        <v/>
      </c>
      <c r="K786" s="213"/>
      <c r="L786" s="125"/>
      <c r="M786" s="125"/>
      <c r="N786" s="125"/>
      <c r="O786" s="87"/>
      <c r="P786" s="87"/>
      <c r="Q786" s="87"/>
      <c r="R786" s="126"/>
      <c r="S786" s="125"/>
      <c r="T786" s="125"/>
      <c r="U786" s="125"/>
      <c r="V786" s="125"/>
      <c r="W786" s="125"/>
      <c r="X786" s="125"/>
    </row>
    <row r="787" spans="1:24" s="20" customFormat="1" x14ac:dyDescent="0.2">
      <c r="A787" s="124"/>
      <c r="B787" s="103"/>
      <c r="C787" s="103"/>
      <c r="D787" s="103"/>
      <c r="E787" s="103"/>
      <c r="F787" s="84"/>
      <c r="G787" s="85"/>
      <c r="H787" s="125"/>
      <c r="I787" s="125" t="str">
        <f t="shared" si="31"/>
        <v/>
      </c>
      <c r="J787" s="125" t="str">
        <f t="shared" si="32"/>
        <v/>
      </c>
      <c r="K787" s="213"/>
      <c r="L787" s="125"/>
      <c r="M787" s="125"/>
      <c r="N787" s="125"/>
      <c r="O787" s="87"/>
      <c r="P787" s="87"/>
      <c r="Q787" s="87"/>
      <c r="R787" s="126"/>
      <c r="S787" s="125"/>
      <c r="T787" s="125"/>
      <c r="U787" s="125"/>
      <c r="V787" s="125"/>
      <c r="W787" s="125"/>
      <c r="X787" s="125"/>
    </row>
    <row r="788" spans="1:24" s="20" customFormat="1" x14ac:dyDescent="0.2">
      <c r="A788" s="124"/>
      <c r="B788" s="103"/>
      <c r="C788" s="103"/>
      <c r="D788" s="103"/>
      <c r="E788" s="103"/>
      <c r="F788" s="84"/>
      <c r="G788" s="85"/>
      <c r="H788" s="125"/>
      <c r="I788" s="125" t="str">
        <f t="shared" si="31"/>
        <v/>
      </c>
      <c r="J788" s="125" t="str">
        <f t="shared" si="32"/>
        <v/>
      </c>
      <c r="K788" s="213"/>
      <c r="L788" s="125"/>
      <c r="M788" s="125"/>
      <c r="N788" s="125"/>
      <c r="O788" s="87"/>
      <c r="P788" s="87"/>
      <c r="Q788" s="87"/>
      <c r="R788" s="126"/>
      <c r="S788" s="125"/>
      <c r="T788" s="125"/>
      <c r="U788" s="125"/>
      <c r="V788" s="125"/>
      <c r="W788" s="125"/>
      <c r="X788" s="125"/>
    </row>
    <row r="789" spans="1:24" s="20" customFormat="1" x14ac:dyDescent="0.2">
      <c r="A789" s="124"/>
      <c r="B789" s="103"/>
      <c r="C789" s="103"/>
      <c r="D789" s="103"/>
      <c r="E789" s="103"/>
      <c r="F789" s="84"/>
      <c r="G789" s="85"/>
      <c r="H789" s="125"/>
      <c r="I789" s="125" t="str">
        <f t="shared" si="31"/>
        <v/>
      </c>
      <c r="J789" s="125" t="str">
        <f t="shared" si="32"/>
        <v/>
      </c>
      <c r="K789" s="213"/>
      <c r="L789" s="125"/>
      <c r="M789" s="125"/>
      <c r="N789" s="125"/>
      <c r="O789" s="87"/>
      <c r="P789" s="87"/>
      <c r="Q789" s="87"/>
      <c r="R789" s="126"/>
      <c r="S789" s="125"/>
      <c r="T789" s="125"/>
      <c r="U789" s="125"/>
      <c r="V789" s="125"/>
      <c r="W789" s="125"/>
      <c r="X789" s="125"/>
    </row>
    <row r="790" spans="1:24" s="20" customFormat="1" x14ac:dyDescent="0.2">
      <c r="A790" s="124"/>
      <c r="B790" s="103"/>
      <c r="C790" s="103"/>
      <c r="D790" s="103"/>
      <c r="E790" s="103"/>
      <c r="F790" s="84"/>
      <c r="G790" s="85"/>
      <c r="H790" s="125"/>
      <c r="I790" s="125" t="str">
        <f t="shared" si="31"/>
        <v/>
      </c>
      <c r="J790" s="125" t="str">
        <f t="shared" si="32"/>
        <v/>
      </c>
      <c r="K790" s="213"/>
      <c r="L790" s="125"/>
      <c r="M790" s="125"/>
      <c r="N790" s="125"/>
      <c r="O790" s="87"/>
      <c r="P790" s="87"/>
      <c r="Q790" s="87"/>
      <c r="R790" s="126"/>
      <c r="S790" s="125"/>
      <c r="T790" s="125"/>
      <c r="U790" s="125"/>
      <c r="V790" s="125"/>
      <c r="W790" s="125"/>
      <c r="X790" s="125"/>
    </row>
    <row r="791" spans="1:24" s="20" customFormat="1" x14ac:dyDescent="0.2">
      <c r="A791" s="124"/>
      <c r="B791" s="103"/>
      <c r="C791" s="103"/>
      <c r="D791" s="103"/>
      <c r="E791" s="103"/>
      <c r="F791" s="84"/>
      <c r="G791" s="85"/>
      <c r="H791" s="125"/>
      <c r="I791" s="125" t="str">
        <f t="shared" si="31"/>
        <v/>
      </c>
      <c r="J791" s="125" t="str">
        <f t="shared" si="32"/>
        <v/>
      </c>
      <c r="K791" s="213"/>
      <c r="L791" s="125"/>
      <c r="M791" s="125"/>
      <c r="N791" s="125"/>
      <c r="O791" s="87"/>
      <c r="P791" s="87"/>
      <c r="Q791" s="87"/>
      <c r="R791" s="126"/>
      <c r="S791" s="125"/>
      <c r="T791" s="125"/>
      <c r="U791" s="125"/>
      <c r="V791" s="125"/>
      <c r="W791" s="125"/>
      <c r="X791" s="125"/>
    </row>
    <row r="792" spans="1:24" s="20" customFormat="1" x14ac:dyDescent="0.2">
      <c r="A792" s="124"/>
      <c r="B792" s="103"/>
      <c r="C792" s="103"/>
      <c r="D792" s="103"/>
      <c r="E792" s="103"/>
      <c r="F792" s="84"/>
      <c r="G792" s="85"/>
      <c r="H792" s="125"/>
      <c r="I792" s="125" t="str">
        <f t="shared" si="31"/>
        <v/>
      </c>
      <c r="J792" s="125" t="str">
        <f t="shared" si="32"/>
        <v/>
      </c>
      <c r="K792" s="213"/>
      <c r="L792" s="125"/>
      <c r="M792" s="125"/>
      <c r="N792" s="125"/>
      <c r="O792" s="87"/>
      <c r="P792" s="87"/>
      <c r="Q792" s="87"/>
      <c r="R792" s="126"/>
      <c r="S792" s="125"/>
      <c r="T792" s="125"/>
      <c r="U792" s="125"/>
      <c r="V792" s="125"/>
      <c r="W792" s="125"/>
      <c r="X792" s="125"/>
    </row>
    <row r="793" spans="1:24" s="20" customFormat="1" x14ac:dyDescent="0.2">
      <c r="A793" s="124"/>
      <c r="B793" s="103"/>
      <c r="C793" s="103"/>
      <c r="D793" s="103"/>
      <c r="E793" s="103"/>
      <c r="F793" s="84"/>
      <c r="G793" s="85"/>
      <c r="H793" s="125"/>
      <c r="I793" s="125" t="str">
        <f t="shared" si="31"/>
        <v/>
      </c>
      <c r="J793" s="125" t="str">
        <f t="shared" si="32"/>
        <v/>
      </c>
      <c r="K793" s="213"/>
      <c r="L793" s="125"/>
      <c r="M793" s="125"/>
      <c r="N793" s="125"/>
      <c r="O793" s="87"/>
      <c r="P793" s="87"/>
      <c r="Q793" s="87"/>
      <c r="R793" s="126"/>
      <c r="S793" s="125"/>
      <c r="T793" s="125"/>
      <c r="U793" s="125"/>
      <c r="V793" s="125"/>
      <c r="W793" s="125"/>
      <c r="X793" s="125"/>
    </row>
    <row r="794" spans="1:24" s="20" customFormat="1" x14ac:dyDescent="0.2">
      <c r="A794" s="124"/>
      <c r="B794" s="103"/>
      <c r="C794" s="103"/>
      <c r="D794" s="103"/>
      <c r="E794" s="103"/>
      <c r="F794" s="84"/>
      <c r="G794" s="126"/>
      <c r="H794" s="125"/>
      <c r="I794" s="125" t="str">
        <f t="shared" si="31"/>
        <v/>
      </c>
      <c r="J794" s="125" t="str">
        <f t="shared" si="32"/>
        <v/>
      </c>
      <c r="K794" s="213"/>
      <c r="L794" s="125"/>
      <c r="M794" s="125"/>
      <c r="N794" s="125"/>
      <c r="O794" s="87"/>
      <c r="P794" s="87"/>
      <c r="Q794" s="87"/>
      <c r="R794" s="126"/>
      <c r="S794" s="125"/>
      <c r="T794" s="125"/>
      <c r="U794" s="125"/>
      <c r="V794" s="125"/>
      <c r="W794" s="125"/>
      <c r="X794" s="125"/>
    </row>
    <row r="795" spans="1:24" s="20" customFormat="1" x14ac:dyDescent="0.2">
      <c r="A795" s="124"/>
      <c r="B795" s="103"/>
      <c r="C795" s="103"/>
      <c r="D795" s="103"/>
      <c r="E795" s="103"/>
      <c r="F795" s="84"/>
      <c r="G795" s="126"/>
      <c r="H795" s="125"/>
      <c r="I795" s="125" t="str">
        <f t="shared" si="31"/>
        <v/>
      </c>
      <c r="J795" s="125" t="str">
        <f t="shared" si="32"/>
        <v/>
      </c>
      <c r="K795" s="213"/>
      <c r="L795" s="125"/>
      <c r="M795" s="125"/>
      <c r="N795" s="125"/>
      <c r="O795" s="87"/>
      <c r="P795" s="87"/>
      <c r="Q795" s="87"/>
      <c r="R795" s="126"/>
      <c r="S795" s="125"/>
      <c r="T795" s="125"/>
      <c r="U795" s="125"/>
      <c r="V795" s="125"/>
      <c r="W795" s="125"/>
      <c r="X795" s="125"/>
    </row>
    <row r="796" spans="1:24" s="20" customFormat="1" x14ac:dyDescent="0.2">
      <c r="A796" s="124"/>
      <c r="B796" s="103"/>
      <c r="C796" s="103"/>
      <c r="D796" s="103"/>
      <c r="E796" s="103"/>
      <c r="F796" s="84"/>
      <c r="G796" s="126"/>
      <c r="H796" s="125"/>
      <c r="I796" s="125" t="str">
        <f t="shared" si="31"/>
        <v/>
      </c>
      <c r="J796" s="125" t="str">
        <f t="shared" si="32"/>
        <v/>
      </c>
      <c r="K796" s="213"/>
      <c r="L796" s="125"/>
      <c r="M796" s="125"/>
      <c r="N796" s="125"/>
      <c r="O796" s="87"/>
      <c r="P796" s="87"/>
      <c r="Q796" s="87"/>
      <c r="R796" s="126"/>
      <c r="S796" s="125"/>
      <c r="T796" s="125"/>
      <c r="U796" s="125"/>
      <c r="V796" s="125"/>
      <c r="W796" s="125"/>
      <c r="X796" s="125"/>
    </row>
    <row r="797" spans="1:24" s="20" customFormat="1" x14ac:dyDescent="0.2">
      <c r="A797" s="124"/>
      <c r="B797" s="103"/>
      <c r="C797" s="103"/>
      <c r="D797" s="103"/>
      <c r="E797" s="103"/>
      <c r="F797" s="84"/>
      <c r="G797" s="126"/>
      <c r="H797" s="125"/>
      <c r="I797" s="125" t="str">
        <f t="shared" si="31"/>
        <v/>
      </c>
      <c r="J797" s="125" t="str">
        <f t="shared" si="32"/>
        <v/>
      </c>
      <c r="K797" s="213"/>
      <c r="L797" s="125"/>
      <c r="M797" s="125"/>
      <c r="N797" s="125"/>
      <c r="O797" s="87"/>
      <c r="P797" s="87"/>
      <c r="Q797" s="87"/>
      <c r="R797" s="126"/>
      <c r="S797" s="125"/>
      <c r="T797" s="125"/>
      <c r="U797" s="125"/>
      <c r="V797" s="125"/>
      <c r="W797" s="125"/>
      <c r="X797" s="125"/>
    </row>
    <row r="798" spans="1:24" s="20" customFormat="1" x14ac:dyDescent="0.2">
      <c r="A798" s="124"/>
      <c r="B798" s="103"/>
      <c r="C798" s="103"/>
      <c r="D798" s="103"/>
      <c r="E798" s="103"/>
      <c r="F798" s="84"/>
      <c r="G798" s="126"/>
      <c r="H798" s="125"/>
      <c r="I798" s="125" t="str">
        <f t="shared" si="31"/>
        <v/>
      </c>
      <c r="J798" s="125" t="str">
        <f t="shared" si="32"/>
        <v/>
      </c>
      <c r="K798" s="213"/>
      <c r="L798" s="125"/>
      <c r="M798" s="125"/>
      <c r="N798" s="125"/>
      <c r="O798" s="87"/>
      <c r="P798" s="87"/>
      <c r="Q798" s="87"/>
      <c r="R798" s="126"/>
      <c r="S798" s="125"/>
      <c r="T798" s="125"/>
      <c r="U798" s="125"/>
      <c r="V798" s="125"/>
      <c r="W798" s="125"/>
      <c r="X798" s="125"/>
    </row>
    <row r="799" spans="1:24" s="20" customFormat="1" x14ac:dyDescent="0.2">
      <c r="A799" s="124"/>
      <c r="B799" s="103"/>
      <c r="C799" s="103"/>
      <c r="D799" s="103"/>
      <c r="E799" s="103"/>
      <c r="F799" s="84"/>
      <c r="G799" s="126"/>
      <c r="H799" s="125"/>
      <c r="I799" s="125" t="str">
        <f t="shared" si="31"/>
        <v/>
      </c>
      <c r="J799" s="125" t="str">
        <f t="shared" si="32"/>
        <v/>
      </c>
      <c r="K799" s="213"/>
      <c r="L799" s="125"/>
      <c r="M799" s="125"/>
      <c r="N799" s="125"/>
      <c r="O799" s="87"/>
      <c r="P799" s="87"/>
      <c r="Q799" s="87"/>
      <c r="R799" s="126"/>
      <c r="S799" s="125"/>
      <c r="T799" s="125"/>
      <c r="U799" s="125"/>
      <c r="V799" s="125"/>
      <c r="W799" s="125"/>
      <c r="X799" s="125"/>
    </row>
    <row r="800" spans="1:24" s="20" customFormat="1" x14ac:dyDescent="0.2">
      <c r="A800" s="124"/>
      <c r="B800" s="103"/>
      <c r="C800" s="103"/>
      <c r="D800" s="103"/>
      <c r="E800" s="103"/>
      <c r="F800" s="84"/>
      <c r="G800" s="126"/>
      <c r="H800" s="125"/>
      <c r="I800" s="125" t="str">
        <f t="shared" si="31"/>
        <v/>
      </c>
      <c r="J800" s="125" t="str">
        <f t="shared" si="32"/>
        <v/>
      </c>
      <c r="K800" s="213"/>
      <c r="L800" s="125"/>
      <c r="M800" s="125"/>
      <c r="N800" s="125"/>
      <c r="O800" s="87"/>
      <c r="P800" s="87"/>
      <c r="Q800" s="87"/>
      <c r="R800" s="126"/>
      <c r="S800" s="125"/>
      <c r="T800" s="125"/>
      <c r="U800" s="125"/>
      <c r="V800" s="125"/>
      <c r="W800" s="125"/>
      <c r="X800" s="125"/>
    </row>
    <row r="801" spans="1:24" s="20" customFormat="1" x14ac:dyDescent="0.2">
      <c r="A801" s="124"/>
      <c r="B801" s="103"/>
      <c r="C801" s="103"/>
      <c r="D801" s="103"/>
      <c r="E801" s="103"/>
      <c r="F801" s="84"/>
      <c r="G801" s="126"/>
      <c r="H801" s="125"/>
      <c r="I801" s="125" t="str">
        <f t="shared" si="31"/>
        <v/>
      </c>
      <c r="J801" s="125" t="str">
        <f t="shared" si="32"/>
        <v/>
      </c>
      <c r="K801" s="213"/>
      <c r="L801" s="125"/>
      <c r="M801" s="125"/>
      <c r="N801" s="125"/>
      <c r="O801" s="87"/>
      <c r="P801" s="87"/>
      <c r="Q801" s="87"/>
      <c r="R801" s="126"/>
      <c r="S801" s="125"/>
      <c r="T801" s="125"/>
      <c r="U801" s="125"/>
      <c r="V801" s="125"/>
      <c r="W801" s="125"/>
      <c r="X801" s="125"/>
    </row>
    <row r="802" spans="1:24" s="20" customFormat="1" x14ac:dyDescent="0.2">
      <c r="A802" s="124"/>
      <c r="B802" s="103"/>
      <c r="C802" s="103"/>
      <c r="D802" s="103"/>
      <c r="E802" s="103"/>
      <c r="F802" s="84"/>
      <c r="G802" s="126"/>
      <c r="H802" s="125"/>
      <c r="I802" s="125" t="str">
        <f t="shared" si="31"/>
        <v/>
      </c>
      <c r="J802" s="125" t="str">
        <f t="shared" si="32"/>
        <v/>
      </c>
      <c r="K802" s="213"/>
      <c r="L802" s="125"/>
      <c r="M802" s="125"/>
      <c r="N802" s="125"/>
      <c r="O802" s="87"/>
      <c r="P802" s="87"/>
      <c r="Q802" s="87"/>
      <c r="R802" s="126"/>
      <c r="S802" s="125"/>
      <c r="T802" s="125"/>
      <c r="U802" s="125"/>
      <c r="V802" s="125"/>
      <c r="W802" s="125"/>
      <c r="X802" s="125"/>
    </row>
    <row r="803" spans="1:24" s="20" customFormat="1" x14ac:dyDescent="0.2">
      <c r="A803" s="124"/>
      <c r="B803" s="103"/>
      <c r="C803" s="103"/>
      <c r="D803" s="103"/>
      <c r="E803" s="103"/>
      <c r="F803" s="84"/>
      <c r="G803" s="126"/>
      <c r="H803" s="125"/>
      <c r="I803" s="125" t="str">
        <f t="shared" si="31"/>
        <v/>
      </c>
      <c r="J803" s="125" t="str">
        <f t="shared" si="32"/>
        <v/>
      </c>
      <c r="K803" s="213"/>
      <c r="L803" s="125"/>
      <c r="M803" s="125"/>
      <c r="N803" s="125"/>
      <c r="O803" s="87"/>
      <c r="P803" s="87"/>
      <c r="Q803" s="87"/>
      <c r="R803" s="126"/>
      <c r="S803" s="125"/>
      <c r="T803" s="125"/>
      <c r="U803" s="125"/>
      <c r="V803" s="125"/>
      <c r="W803" s="125"/>
      <c r="X803" s="125"/>
    </row>
    <row r="804" spans="1:24" s="20" customFormat="1" x14ac:dyDescent="0.2">
      <c r="A804" s="124"/>
      <c r="B804" s="103"/>
      <c r="C804" s="103"/>
      <c r="D804" s="103"/>
      <c r="E804" s="103"/>
      <c r="F804" s="84"/>
      <c r="G804" s="126"/>
      <c r="H804" s="125"/>
      <c r="I804" s="125" t="str">
        <f t="shared" si="31"/>
        <v/>
      </c>
      <c r="J804" s="125" t="str">
        <f t="shared" si="32"/>
        <v/>
      </c>
      <c r="K804" s="213"/>
      <c r="L804" s="125"/>
      <c r="M804" s="125"/>
      <c r="N804" s="125"/>
      <c r="O804" s="87"/>
      <c r="P804" s="87"/>
      <c r="Q804" s="87"/>
      <c r="R804" s="126"/>
      <c r="S804" s="125"/>
      <c r="T804" s="125"/>
      <c r="U804" s="125"/>
      <c r="V804" s="125"/>
      <c r="W804" s="125"/>
      <c r="X804" s="125"/>
    </row>
    <row r="805" spans="1:24" s="20" customFormat="1" x14ac:dyDescent="0.2">
      <c r="A805" s="124"/>
      <c r="B805" s="103"/>
      <c r="C805" s="103"/>
      <c r="D805" s="103"/>
      <c r="E805" s="103"/>
      <c r="F805" s="84"/>
      <c r="G805" s="126"/>
      <c r="H805" s="125"/>
      <c r="I805" s="125" t="str">
        <f t="shared" si="31"/>
        <v/>
      </c>
      <c r="J805" s="125" t="str">
        <f t="shared" si="32"/>
        <v/>
      </c>
      <c r="K805" s="213"/>
      <c r="L805" s="125"/>
      <c r="M805" s="125"/>
      <c r="N805" s="125"/>
      <c r="O805" s="87"/>
      <c r="P805" s="87"/>
      <c r="Q805" s="87"/>
      <c r="R805" s="126"/>
      <c r="S805" s="125"/>
      <c r="T805" s="125"/>
      <c r="U805" s="125"/>
      <c r="V805" s="125"/>
      <c r="W805" s="125"/>
      <c r="X805" s="125"/>
    </row>
    <row r="806" spans="1:24" s="20" customFormat="1" x14ac:dyDescent="0.2">
      <c r="A806" s="124"/>
      <c r="B806" s="103"/>
      <c r="C806" s="103"/>
      <c r="D806" s="103"/>
      <c r="E806" s="103"/>
      <c r="F806" s="84"/>
      <c r="G806" s="85"/>
      <c r="H806" s="125"/>
      <c r="I806" s="125" t="str">
        <f t="shared" si="31"/>
        <v/>
      </c>
      <c r="J806" s="125" t="str">
        <f t="shared" si="32"/>
        <v/>
      </c>
      <c r="K806" s="213"/>
      <c r="L806" s="125"/>
      <c r="M806" s="125"/>
      <c r="N806" s="125"/>
      <c r="O806" s="87"/>
      <c r="P806" s="87"/>
      <c r="Q806" s="87"/>
      <c r="R806" s="126"/>
      <c r="S806" s="125"/>
      <c r="T806" s="125"/>
      <c r="U806" s="125"/>
      <c r="V806" s="125"/>
      <c r="W806" s="125"/>
      <c r="X806" s="125"/>
    </row>
    <row r="807" spans="1:24" s="20" customFormat="1" x14ac:dyDescent="0.2">
      <c r="A807" s="124"/>
      <c r="B807" s="103"/>
      <c r="C807" s="103"/>
      <c r="D807" s="103"/>
      <c r="E807" s="103"/>
      <c r="F807" s="84"/>
      <c r="G807" s="85"/>
      <c r="H807" s="125"/>
      <c r="I807" s="125" t="str">
        <f t="shared" si="31"/>
        <v/>
      </c>
      <c r="J807" s="125" t="str">
        <f t="shared" si="32"/>
        <v/>
      </c>
      <c r="K807" s="213"/>
      <c r="L807" s="125"/>
      <c r="M807" s="125"/>
      <c r="N807" s="125"/>
      <c r="O807" s="87"/>
      <c r="P807" s="87"/>
      <c r="Q807" s="87"/>
      <c r="R807" s="126"/>
      <c r="S807" s="125"/>
      <c r="T807" s="125"/>
      <c r="U807" s="125"/>
      <c r="V807" s="125"/>
      <c r="W807" s="125"/>
      <c r="X807" s="125"/>
    </row>
    <row r="808" spans="1:24" s="20" customFormat="1" x14ac:dyDescent="0.2">
      <c r="A808" s="124"/>
      <c r="B808" s="103"/>
      <c r="C808" s="103"/>
      <c r="D808" s="103"/>
      <c r="E808" s="103"/>
      <c r="F808" s="84"/>
      <c r="G808" s="85"/>
      <c r="H808" s="125"/>
      <c r="I808" s="125" t="str">
        <f t="shared" si="31"/>
        <v/>
      </c>
      <c r="J808" s="125" t="str">
        <f t="shared" si="32"/>
        <v/>
      </c>
      <c r="K808" s="213"/>
      <c r="L808" s="125"/>
      <c r="M808" s="125"/>
      <c r="N808" s="125"/>
      <c r="O808" s="87"/>
      <c r="P808" s="87"/>
      <c r="Q808" s="87"/>
      <c r="R808" s="126"/>
      <c r="S808" s="125"/>
      <c r="T808" s="125"/>
      <c r="U808" s="125"/>
      <c r="V808" s="125"/>
      <c r="W808" s="125"/>
      <c r="X808" s="125"/>
    </row>
    <row r="809" spans="1:24" s="20" customFormat="1" x14ac:dyDescent="0.2">
      <c r="A809" s="124"/>
      <c r="B809" s="106"/>
      <c r="C809" s="106"/>
      <c r="D809" s="106"/>
      <c r="E809" s="103"/>
      <c r="F809" s="84"/>
      <c r="G809" s="85"/>
      <c r="H809" s="125"/>
      <c r="I809" s="125" t="str">
        <f t="shared" si="31"/>
        <v/>
      </c>
      <c r="J809" s="125" t="str">
        <f t="shared" si="32"/>
        <v/>
      </c>
      <c r="K809" s="213"/>
      <c r="L809" s="125"/>
      <c r="M809" s="125"/>
      <c r="N809" s="125"/>
      <c r="O809" s="87"/>
      <c r="P809" s="87"/>
      <c r="Q809" s="126"/>
      <c r="R809" s="130"/>
      <c r="S809" s="131"/>
      <c r="T809" s="131"/>
      <c r="U809" s="125"/>
      <c r="V809" s="125"/>
      <c r="W809" s="125"/>
      <c r="X809" s="125"/>
    </row>
    <row r="810" spans="1:24" s="20" customFormat="1" x14ac:dyDescent="0.2">
      <c r="A810" s="124"/>
      <c r="B810" s="103"/>
      <c r="C810" s="103"/>
      <c r="D810" s="103"/>
      <c r="E810" s="103"/>
      <c r="F810" s="84"/>
      <c r="G810" s="85"/>
      <c r="H810" s="125"/>
      <c r="I810" s="125" t="str">
        <f t="shared" si="31"/>
        <v/>
      </c>
      <c r="J810" s="125" t="str">
        <f t="shared" si="32"/>
        <v/>
      </c>
      <c r="K810" s="213"/>
      <c r="L810" s="125"/>
      <c r="M810" s="125"/>
      <c r="N810" s="125"/>
      <c r="O810" s="87"/>
      <c r="P810" s="87"/>
      <c r="Q810" s="87"/>
      <c r="R810" s="126"/>
      <c r="S810" s="125"/>
      <c r="T810" s="125"/>
      <c r="U810" s="125"/>
      <c r="V810" s="125"/>
      <c r="W810" s="125"/>
      <c r="X810" s="125"/>
    </row>
    <row r="811" spans="1:24" s="20" customFormat="1" x14ac:dyDescent="0.2">
      <c r="A811" s="124"/>
      <c r="B811" s="103"/>
      <c r="C811" s="103"/>
      <c r="D811" s="103"/>
      <c r="E811" s="103"/>
      <c r="F811" s="84"/>
      <c r="G811" s="85"/>
      <c r="H811" s="125"/>
      <c r="I811" s="125" t="str">
        <f t="shared" si="31"/>
        <v/>
      </c>
      <c r="J811" s="125" t="str">
        <f t="shared" si="32"/>
        <v/>
      </c>
      <c r="K811" s="213"/>
      <c r="L811" s="125"/>
      <c r="M811" s="125"/>
      <c r="N811" s="125"/>
      <c r="O811" s="87"/>
      <c r="P811" s="87"/>
      <c r="Q811" s="87"/>
      <c r="R811" s="126"/>
      <c r="S811" s="125"/>
      <c r="T811" s="125"/>
      <c r="U811" s="125"/>
      <c r="V811" s="125"/>
      <c r="W811" s="125"/>
      <c r="X811" s="125"/>
    </row>
    <row r="812" spans="1:24" s="20" customFormat="1" x14ac:dyDescent="0.2">
      <c r="A812" s="124"/>
      <c r="B812" s="103"/>
      <c r="C812" s="103"/>
      <c r="D812" s="103"/>
      <c r="E812" s="103"/>
      <c r="F812" s="84"/>
      <c r="G812" s="85"/>
      <c r="H812" s="125"/>
      <c r="I812" s="125" t="str">
        <f t="shared" si="31"/>
        <v/>
      </c>
      <c r="J812" s="125" t="str">
        <f t="shared" si="32"/>
        <v/>
      </c>
      <c r="K812" s="213"/>
      <c r="L812" s="125"/>
      <c r="M812" s="125"/>
      <c r="N812" s="125"/>
      <c r="O812" s="87"/>
      <c r="P812" s="87"/>
      <c r="Q812" s="87"/>
      <c r="R812" s="126"/>
      <c r="S812" s="125"/>
      <c r="T812" s="125"/>
      <c r="U812" s="125"/>
      <c r="V812" s="125"/>
      <c r="W812" s="125"/>
      <c r="X812" s="125"/>
    </row>
    <row r="813" spans="1:24" s="20" customFormat="1" x14ac:dyDescent="0.2">
      <c r="A813" s="124"/>
      <c r="B813" s="103"/>
      <c r="C813" s="103"/>
      <c r="D813" s="103"/>
      <c r="E813" s="103"/>
      <c r="F813" s="84"/>
      <c r="G813" s="85"/>
      <c r="H813" s="125"/>
      <c r="I813" s="125" t="str">
        <f t="shared" si="31"/>
        <v/>
      </c>
      <c r="J813" s="125" t="str">
        <f t="shared" si="32"/>
        <v/>
      </c>
      <c r="K813" s="213"/>
      <c r="L813" s="125"/>
      <c r="M813" s="125"/>
      <c r="N813" s="125"/>
      <c r="O813" s="87"/>
      <c r="P813" s="87"/>
      <c r="Q813" s="87"/>
      <c r="R813" s="126"/>
      <c r="S813" s="125"/>
      <c r="T813" s="125"/>
      <c r="U813" s="125"/>
      <c r="V813" s="125"/>
      <c r="W813" s="125"/>
      <c r="X813" s="125"/>
    </row>
    <row r="814" spans="1:24" s="20" customFormat="1" x14ac:dyDescent="0.2">
      <c r="A814" s="124"/>
      <c r="B814" s="103"/>
      <c r="C814" s="103"/>
      <c r="D814" s="103"/>
      <c r="E814" s="103"/>
      <c r="F814" s="84"/>
      <c r="G814" s="85"/>
      <c r="H814" s="125"/>
      <c r="I814" s="125" t="str">
        <f t="shared" si="31"/>
        <v/>
      </c>
      <c r="J814" s="125" t="str">
        <f t="shared" si="32"/>
        <v/>
      </c>
      <c r="K814" s="213"/>
      <c r="L814" s="125"/>
      <c r="M814" s="125"/>
      <c r="N814" s="125"/>
      <c r="O814" s="87"/>
      <c r="P814" s="87"/>
      <c r="Q814" s="87"/>
      <c r="R814" s="126"/>
      <c r="S814" s="125"/>
      <c r="T814" s="125"/>
      <c r="U814" s="125"/>
      <c r="V814" s="125"/>
      <c r="W814" s="125"/>
      <c r="X814" s="125"/>
    </row>
    <row r="815" spans="1:24" s="20" customFormat="1" x14ac:dyDescent="0.2">
      <c r="A815" s="124"/>
      <c r="B815" s="103"/>
      <c r="C815" s="103"/>
      <c r="D815" s="103"/>
      <c r="E815" s="103"/>
      <c r="F815" s="84"/>
      <c r="G815" s="85"/>
      <c r="H815" s="125"/>
      <c r="I815" s="125" t="str">
        <f t="shared" si="31"/>
        <v/>
      </c>
      <c r="J815" s="125" t="str">
        <f t="shared" si="32"/>
        <v/>
      </c>
      <c r="K815" s="213"/>
      <c r="L815" s="125"/>
      <c r="M815" s="125"/>
      <c r="N815" s="125"/>
      <c r="O815" s="87"/>
      <c r="P815" s="87"/>
      <c r="Q815" s="87"/>
      <c r="R815" s="126"/>
      <c r="S815" s="125"/>
      <c r="T815" s="125"/>
      <c r="U815" s="125"/>
      <c r="V815" s="125"/>
      <c r="W815" s="125"/>
      <c r="X815" s="125"/>
    </row>
    <row r="816" spans="1:24" s="20" customFormat="1" x14ac:dyDescent="0.2">
      <c r="A816" s="124"/>
      <c r="B816" s="103"/>
      <c r="C816" s="103"/>
      <c r="D816" s="103"/>
      <c r="E816" s="103"/>
      <c r="F816" s="84"/>
      <c r="G816" s="85"/>
      <c r="H816" s="125"/>
      <c r="I816" s="125" t="str">
        <f t="shared" si="31"/>
        <v/>
      </c>
      <c r="J816" s="125" t="str">
        <f t="shared" si="32"/>
        <v/>
      </c>
      <c r="K816" s="213"/>
      <c r="L816" s="125"/>
      <c r="M816" s="125"/>
      <c r="N816" s="125"/>
      <c r="O816" s="87"/>
      <c r="P816" s="87"/>
      <c r="Q816" s="87"/>
      <c r="R816" s="126"/>
      <c r="S816" s="125"/>
      <c r="T816" s="125"/>
      <c r="U816" s="125"/>
      <c r="V816" s="125"/>
      <c r="W816" s="125"/>
      <c r="X816" s="125"/>
    </row>
    <row r="817" spans="1:24" s="20" customFormat="1" x14ac:dyDescent="0.2">
      <c r="A817" s="124"/>
      <c r="B817" s="103"/>
      <c r="C817" s="103"/>
      <c r="D817" s="103"/>
      <c r="E817" s="103"/>
      <c r="F817" s="84"/>
      <c r="G817" s="85"/>
      <c r="H817" s="125"/>
      <c r="I817" s="125" t="str">
        <f t="shared" si="31"/>
        <v/>
      </c>
      <c r="J817" s="125" t="str">
        <f t="shared" si="32"/>
        <v/>
      </c>
      <c r="K817" s="213"/>
      <c r="L817" s="125"/>
      <c r="M817" s="125"/>
      <c r="N817" s="125"/>
      <c r="O817" s="87"/>
      <c r="P817" s="87"/>
      <c r="Q817" s="87"/>
      <c r="R817" s="126"/>
      <c r="S817" s="125"/>
      <c r="T817" s="125"/>
      <c r="U817" s="125"/>
      <c r="V817" s="125"/>
      <c r="W817" s="125"/>
      <c r="X817" s="125"/>
    </row>
    <row r="818" spans="1:24" s="20" customFormat="1" x14ac:dyDescent="0.2">
      <c r="A818" s="124"/>
      <c r="B818" s="103"/>
      <c r="C818" s="103"/>
      <c r="D818" s="103"/>
      <c r="E818" s="103"/>
      <c r="F818" s="84"/>
      <c r="G818" s="85"/>
      <c r="H818" s="125"/>
      <c r="I818" s="125" t="str">
        <f t="shared" si="31"/>
        <v/>
      </c>
      <c r="J818" s="125" t="str">
        <f t="shared" si="32"/>
        <v/>
      </c>
      <c r="K818" s="213"/>
      <c r="L818" s="125"/>
      <c r="M818" s="125"/>
      <c r="N818" s="125"/>
      <c r="O818" s="87"/>
      <c r="P818" s="87"/>
      <c r="Q818" s="87"/>
      <c r="R818" s="126"/>
      <c r="S818" s="125"/>
      <c r="T818" s="125"/>
      <c r="U818" s="125"/>
      <c r="V818" s="125"/>
      <c r="W818" s="125"/>
      <c r="X818" s="125"/>
    </row>
    <row r="819" spans="1:24" s="20" customFormat="1" x14ac:dyDescent="0.2">
      <c r="A819" s="124"/>
      <c r="B819" s="106"/>
      <c r="C819" s="106"/>
      <c r="D819" s="106"/>
      <c r="E819" s="103"/>
      <c r="F819" s="84"/>
      <c r="G819" s="85"/>
      <c r="H819" s="125"/>
      <c r="I819" s="125" t="str">
        <f t="shared" si="31"/>
        <v/>
      </c>
      <c r="J819" s="125" t="str">
        <f t="shared" si="32"/>
        <v/>
      </c>
      <c r="K819" s="213"/>
      <c r="L819" s="125"/>
      <c r="M819" s="125"/>
      <c r="N819" s="125"/>
      <c r="O819" s="87"/>
      <c r="P819" s="87"/>
      <c r="Q819" s="126"/>
      <c r="R819" s="130"/>
      <c r="S819" s="131"/>
      <c r="T819" s="125"/>
      <c r="U819" s="125"/>
      <c r="V819" s="125"/>
      <c r="W819" s="125"/>
      <c r="X819" s="125"/>
    </row>
    <row r="820" spans="1:24" s="20" customFormat="1" x14ac:dyDescent="0.2">
      <c r="A820" s="124"/>
      <c r="B820" s="103"/>
      <c r="C820" s="103"/>
      <c r="D820" s="103"/>
      <c r="E820" s="103"/>
      <c r="F820" s="84"/>
      <c r="G820" s="85"/>
      <c r="H820" s="125"/>
      <c r="I820" s="125" t="str">
        <f t="shared" si="31"/>
        <v/>
      </c>
      <c r="J820" s="125" t="str">
        <f t="shared" si="32"/>
        <v/>
      </c>
      <c r="K820" s="213"/>
      <c r="L820" s="125"/>
      <c r="M820" s="125"/>
      <c r="N820" s="125"/>
      <c r="O820" s="87"/>
      <c r="P820" s="87"/>
      <c r="Q820" s="87"/>
      <c r="R820" s="126"/>
      <c r="S820" s="125"/>
      <c r="T820" s="125"/>
      <c r="U820" s="125"/>
      <c r="V820" s="125"/>
      <c r="W820" s="125"/>
      <c r="X820" s="125"/>
    </row>
    <row r="821" spans="1:24" s="20" customFormat="1" x14ac:dyDescent="0.2">
      <c r="A821" s="124"/>
      <c r="B821" s="103"/>
      <c r="C821" s="103"/>
      <c r="D821" s="103"/>
      <c r="E821" s="103"/>
      <c r="F821" s="84"/>
      <c r="G821" s="126"/>
      <c r="H821" s="125"/>
      <c r="I821" s="125" t="str">
        <f t="shared" si="31"/>
        <v/>
      </c>
      <c r="J821" s="125" t="str">
        <f t="shared" si="32"/>
        <v/>
      </c>
      <c r="K821" s="213"/>
      <c r="L821" s="125"/>
      <c r="M821" s="125"/>
      <c r="N821" s="125"/>
      <c r="O821" s="87"/>
      <c r="P821" s="87"/>
      <c r="Q821" s="87"/>
      <c r="R821" s="126"/>
      <c r="S821" s="125"/>
      <c r="T821" s="125"/>
      <c r="U821" s="125"/>
      <c r="V821" s="125"/>
      <c r="W821" s="125"/>
      <c r="X821" s="125"/>
    </row>
    <row r="822" spans="1:24" s="20" customFormat="1" x14ac:dyDescent="0.2">
      <c r="A822" s="124"/>
      <c r="B822" s="106"/>
      <c r="C822" s="106"/>
      <c r="D822" s="106"/>
      <c r="E822" s="103"/>
      <c r="F822" s="84"/>
      <c r="G822" s="126"/>
      <c r="H822" s="125"/>
      <c r="I822" s="125" t="str">
        <f t="shared" si="31"/>
        <v/>
      </c>
      <c r="J822" s="125" t="str">
        <f t="shared" si="32"/>
        <v/>
      </c>
      <c r="K822" s="213"/>
      <c r="L822" s="125"/>
      <c r="M822" s="125"/>
      <c r="N822" s="125"/>
      <c r="O822" s="87"/>
      <c r="P822" s="87"/>
      <c r="Q822" s="126"/>
      <c r="R822" s="130"/>
      <c r="S822" s="131"/>
      <c r="T822" s="125"/>
      <c r="U822" s="125"/>
      <c r="V822" s="125"/>
      <c r="W822" s="125"/>
      <c r="X822" s="125"/>
    </row>
    <row r="823" spans="1:24" s="20" customFormat="1" x14ac:dyDescent="0.2">
      <c r="A823" s="124"/>
      <c r="B823" s="103"/>
      <c r="C823" s="103"/>
      <c r="D823" s="103"/>
      <c r="E823" s="103"/>
      <c r="F823" s="84"/>
      <c r="G823" s="126"/>
      <c r="H823" s="125"/>
      <c r="I823" s="125" t="str">
        <f t="shared" si="31"/>
        <v/>
      </c>
      <c r="J823" s="125" t="str">
        <f t="shared" si="32"/>
        <v/>
      </c>
      <c r="K823" s="213"/>
      <c r="L823" s="125"/>
      <c r="M823" s="125"/>
      <c r="N823" s="125"/>
      <c r="O823" s="87"/>
      <c r="P823" s="87"/>
      <c r="Q823" s="87"/>
      <c r="R823" s="126"/>
      <c r="S823" s="125"/>
      <c r="T823" s="125"/>
      <c r="U823" s="125"/>
      <c r="V823" s="125"/>
      <c r="W823" s="125"/>
      <c r="X823" s="125"/>
    </row>
    <row r="824" spans="1:24" s="20" customFormat="1" x14ac:dyDescent="0.2">
      <c r="A824" s="124"/>
      <c r="B824" s="103"/>
      <c r="C824" s="103"/>
      <c r="D824" s="103"/>
      <c r="E824" s="103"/>
      <c r="F824" s="84"/>
      <c r="G824" s="126"/>
      <c r="H824" s="125"/>
      <c r="I824" s="125" t="str">
        <f t="shared" si="31"/>
        <v/>
      </c>
      <c r="J824" s="125" t="str">
        <f t="shared" si="32"/>
        <v/>
      </c>
      <c r="K824" s="213"/>
      <c r="L824" s="125"/>
      <c r="M824" s="125"/>
      <c r="N824" s="125"/>
      <c r="O824" s="87"/>
      <c r="P824" s="87"/>
      <c r="Q824" s="87"/>
      <c r="R824" s="126"/>
      <c r="S824" s="125"/>
      <c r="T824" s="125"/>
      <c r="U824" s="125"/>
      <c r="V824" s="125"/>
      <c r="W824" s="125"/>
      <c r="X824" s="125"/>
    </row>
    <row r="825" spans="1:24" s="20" customFormat="1" x14ac:dyDescent="0.2">
      <c r="A825" s="124"/>
      <c r="B825" s="103"/>
      <c r="C825" s="103"/>
      <c r="D825" s="103"/>
      <c r="E825" s="103"/>
      <c r="F825" s="84"/>
      <c r="G825" s="126"/>
      <c r="H825" s="125"/>
      <c r="I825" s="125" t="str">
        <f t="shared" si="31"/>
        <v/>
      </c>
      <c r="J825" s="125" t="str">
        <f t="shared" si="32"/>
        <v/>
      </c>
      <c r="K825" s="213"/>
      <c r="L825" s="125"/>
      <c r="M825" s="125"/>
      <c r="N825" s="125"/>
      <c r="O825" s="87"/>
      <c r="P825" s="87"/>
      <c r="Q825" s="87"/>
      <c r="R825" s="126"/>
      <c r="S825" s="125"/>
      <c r="T825" s="125"/>
      <c r="U825" s="125"/>
      <c r="V825" s="125"/>
      <c r="W825" s="125"/>
      <c r="X825" s="125"/>
    </row>
    <row r="826" spans="1:24" s="20" customFormat="1" x14ac:dyDescent="0.2">
      <c r="A826" s="124"/>
      <c r="B826" s="103"/>
      <c r="C826" s="103"/>
      <c r="D826" s="103"/>
      <c r="E826" s="103"/>
      <c r="F826" s="84"/>
      <c r="G826" s="126"/>
      <c r="H826" s="125"/>
      <c r="I826" s="125" t="str">
        <f t="shared" si="31"/>
        <v/>
      </c>
      <c r="J826" s="125" t="str">
        <f t="shared" si="32"/>
        <v/>
      </c>
      <c r="K826" s="213"/>
      <c r="L826" s="125"/>
      <c r="M826" s="125"/>
      <c r="N826" s="125"/>
      <c r="O826" s="87"/>
      <c r="P826" s="87"/>
      <c r="Q826" s="87"/>
      <c r="R826" s="126"/>
      <c r="S826" s="125"/>
      <c r="T826" s="125"/>
      <c r="U826" s="125"/>
      <c r="V826" s="125"/>
      <c r="W826" s="125"/>
      <c r="X826" s="125"/>
    </row>
    <row r="827" spans="1:24" s="20" customFormat="1" x14ac:dyDescent="0.2">
      <c r="A827" s="124"/>
      <c r="B827" s="103"/>
      <c r="C827" s="103"/>
      <c r="D827" s="103"/>
      <c r="E827" s="103"/>
      <c r="F827" s="84"/>
      <c r="G827" s="126"/>
      <c r="H827" s="125"/>
      <c r="I827" s="125" t="str">
        <f t="shared" si="31"/>
        <v/>
      </c>
      <c r="J827" s="125" t="str">
        <f t="shared" si="32"/>
        <v/>
      </c>
      <c r="K827" s="213"/>
      <c r="L827" s="125"/>
      <c r="M827" s="125"/>
      <c r="N827" s="125"/>
      <c r="O827" s="87"/>
      <c r="P827" s="87"/>
      <c r="Q827" s="87"/>
      <c r="R827" s="126"/>
      <c r="S827" s="125"/>
      <c r="T827" s="125"/>
      <c r="U827" s="125"/>
      <c r="V827" s="125"/>
      <c r="W827" s="125"/>
      <c r="X827" s="125"/>
    </row>
    <row r="828" spans="1:24" s="20" customFormat="1" x14ac:dyDescent="0.2">
      <c r="A828" s="124"/>
      <c r="B828" s="103"/>
      <c r="C828" s="103"/>
      <c r="D828" s="103"/>
      <c r="E828" s="103"/>
      <c r="F828" s="84"/>
      <c r="G828" s="126"/>
      <c r="H828" s="125"/>
      <c r="I828" s="125" t="str">
        <f t="shared" si="31"/>
        <v/>
      </c>
      <c r="J828" s="125" t="str">
        <f t="shared" si="32"/>
        <v/>
      </c>
      <c r="K828" s="213"/>
      <c r="L828" s="125"/>
      <c r="M828" s="125"/>
      <c r="N828" s="125"/>
      <c r="O828" s="87"/>
      <c r="P828" s="87"/>
      <c r="Q828" s="87"/>
      <c r="R828" s="126"/>
      <c r="S828" s="125"/>
      <c r="T828" s="125"/>
      <c r="U828" s="125"/>
      <c r="V828" s="125"/>
      <c r="W828" s="125"/>
      <c r="X828" s="125"/>
    </row>
    <row r="829" spans="1:24" s="20" customFormat="1" x14ac:dyDescent="0.2">
      <c r="A829" s="124"/>
      <c r="B829" s="103"/>
      <c r="C829" s="103"/>
      <c r="D829" s="103"/>
      <c r="E829" s="103"/>
      <c r="F829" s="84"/>
      <c r="G829" s="126"/>
      <c r="H829" s="125"/>
      <c r="I829" s="125" t="str">
        <f t="shared" si="31"/>
        <v/>
      </c>
      <c r="J829" s="125" t="str">
        <f t="shared" si="32"/>
        <v/>
      </c>
      <c r="K829" s="213"/>
      <c r="L829" s="125"/>
      <c r="M829" s="125"/>
      <c r="N829" s="125"/>
      <c r="O829" s="87"/>
      <c r="P829" s="87"/>
      <c r="Q829" s="87"/>
      <c r="R829" s="126"/>
      <c r="S829" s="125"/>
      <c r="T829" s="125"/>
      <c r="U829" s="125"/>
      <c r="V829" s="125"/>
      <c r="W829" s="125"/>
      <c r="X829" s="125"/>
    </row>
    <row r="830" spans="1:24" s="20" customFormat="1" x14ac:dyDescent="0.2">
      <c r="A830" s="124"/>
      <c r="B830" s="103"/>
      <c r="C830" s="103"/>
      <c r="D830" s="103"/>
      <c r="E830" s="103"/>
      <c r="F830" s="84"/>
      <c r="G830" s="126"/>
      <c r="H830" s="125"/>
      <c r="I830" s="125" t="str">
        <f t="shared" si="31"/>
        <v/>
      </c>
      <c r="J830" s="125" t="str">
        <f t="shared" si="32"/>
        <v/>
      </c>
      <c r="K830" s="213"/>
      <c r="L830" s="125"/>
      <c r="M830" s="125"/>
      <c r="N830" s="125"/>
      <c r="O830" s="87"/>
      <c r="P830" s="87"/>
      <c r="Q830" s="87"/>
      <c r="R830" s="126"/>
      <c r="S830" s="125"/>
      <c r="T830" s="125"/>
      <c r="U830" s="125"/>
      <c r="V830" s="125"/>
      <c r="W830" s="125"/>
      <c r="X830" s="125"/>
    </row>
    <row r="831" spans="1:24" s="20" customFormat="1" x14ac:dyDescent="0.2">
      <c r="A831" s="124"/>
      <c r="B831" s="103"/>
      <c r="C831" s="103"/>
      <c r="D831" s="103"/>
      <c r="E831" s="103"/>
      <c r="F831" s="84"/>
      <c r="G831" s="126"/>
      <c r="H831" s="125"/>
      <c r="I831" s="125" t="str">
        <f t="shared" si="31"/>
        <v/>
      </c>
      <c r="J831" s="125" t="str">
        <f t="shared" si="32"/>
        <v/>
      </c>
      <c r="K831" s="213"/>
      <c r="L831" s="125"/>
      <c r="M831" s="125"/>
      <c r="N831" s="125"/>
      <c r="O831" s="87"/>
      <c r="P831" s="87"/>
      <c r="Q831" s="87"/>
      <c r="R831" s="126"/>
      <c r="S831" s="125"/>
      <c r="T831" s="125"/>
      <c r="U831" s="125"/>
      <c r="V831" s="125"/>
      <c r="W831" s="125"/>
      <c r="X831" s="125"/>
    </row>
    <row r="832" spans="1:24" s="20" customFormat="1" x14ac:dyDescent="0.2">
      <c r="A832" s="124"/>
      <c r="B832" s="103"/>
      <c r="C832" s="103"/>
      <c r="D832" s="103"/>
      <c r="E832" s="103"/>
      <c r="F832" s="84"/>
      <c r="G832" s="126"/>
      <c r="H832" s="125"/>
      <c r="I832" s="125" t="str">
        <f t="shared" si="31"/>
        <v/>
      </c>
      <c r="J832" s="125" t="str">
        <f t="shared" si="32"/>
        <v/>
      </c>
      <c r="K832" s="213"/>
      <c r="L832" s="125"/>
      <c r="M832" s="125"/>
      <c r="N832" s="125"/>
      <c r="O832" s="87"/>
      <c r="P832" s="87"/>
      <c r="Q832" s="87"/>
      <c r="R832" s="126"/>
      <c r="S832" s="125"/>
      <c r="T832" s="125"/>
      <c r="U832" s="125"/>
      <c r="V832" s="125"/>
      <c r="W832" s="125"/>
      <c r="X832" s="125"/>
    </row>
    <row r="833" spans="1:24" s="20" customFormat="1" x14ac:dyDescent="0.2">
      <c r="A833" s="124"/>
      <c r="B833" s="103"/>
      <c r="C833" s="103"/>
      <c r="D833" s="103"/>
      <c r="E833" s="103"/>
      <c r="F833" s="84"/>
      <c r="G833" s="126"/>
      <c r="H833" s="125"/>
      <c r="I833" s="125" t="str">
        <f t="shared" si="31"/>
        <v/>
      </c>
      <c r="J833" s="125" t="str">
        <f t="shared" si="32"/>
        <v/>
      </c>
      <c r="K833" s="213"/>
      <c r="L833" s="125"/>
      <c r="M833" s="125"/>
      <c r="N833" s="125"/>
      <c r="O833" s="87"/>
      <c r="P833" s="87"/>
      <c r="Q833" s="87"/>
      <c r="R833" s="126"/>
      <c r="S833" s="125"/>
      <c r="T833" s="125"/>
      <c r="U833" s="125"/>
      <c r="V833" s="125"/>
      <c r="W833" s="125"/>
      <c r="X833" s="125"/>
    </row>
    <row r="834" spans="1:24" s="20" customFormat="1" x14ac:dyDescent="0.2">
      <c r="A834" s="124"/>
      <c r="B834" s="103"/>
      <c r="C834" s="103"/>
      <c r="D834" s="103"/>
      <c r="E834" s="103"/>
      <c r="F834" s="84"/>
      <c r="G834" s="126"/>
      <c r="H834" s="125"/>
      <c r="I834" s="125" t="str">
        <f t="shared" si="31"/>
        <v/>
      </c>
      <c r="J834" s="125" t="str">
        <f t="shared" si="32"/>
        <v/>
      </c>
      <c r="K834" s="213"/>
      <c r="L834" s="125"/>
      <c r="M834" s="125"/>
      <c r="N834" s="125"/>
      <c r="O834" s="87"/>
      <c r="P834" s="87"/>
      <c r="Q834" s="87"/>
      <c r="R834" s="126"/>
      <c r="S834" s="125"/>
      <c r="T834" s="125"/>
      <c r="U834" s="125"/>
      <c r="V834" s="125"/>
      <c r="W834" s="125"/>
      <c r="X834" s="125"/>
    </row>
    <row r="835" spans="1:24" s="20" customFormat="1" x14ac:dyDescent="0.2">
      <c r="A835" s="124"/>
      <c r="B835" s="103"/>
      <c r="C835" s="103"/>
      <c r="D835" s="103"/>
      <c r="E835" s="103"/>
      <c r="F835" s="84"/>
      <c r="G835" s="85"/>
      <c r="H835" s="125"/>
      <c r="I835" s="125" t="str">
        <f t="shared" ref="I835:I898" si="33">LEFT($H835,2)</f>
        <v/>
      </c>
      <c r="J835" s="125" t="str">
        <f t="shared" ref="J835:J898" si="34">RIGHT($H835,2)</f>
        <v/>
      </c>
      <c r="K835" s="213"/>
      <c r="L835" s="125"/>
      <c r="M835" s="125"/>
      <c r="N835" s="125"/>
      <c r="O835" s="87"/>
      <c r="P835" s="87"/>
      <c r="Q835" s="87"/>
      <c r="R835" s="126"/>
      <c r="S835" s="125"/>
      <c r="T835" s="125"/>
      <c r="U835" s="125"/>
      <c r="V835" s="125"/>
      <c r="W835" s="125"/>
      <c r="X835" s="125"/>
    </row>
    <row r="836" spans="1:24" s="20" customFormat="1" x14ac:dyDescent="0.2">
      <c r="A836" s="124"/>
      <c r="B836" s="103"/>
      <c r="C836" s="103"/>
      <c r="D836" s="103"/>
      <c r="E836" s="103"/>
      <c r="F836" s="84"/>
      <c r="G836" s="85"/>
      <c r="H836" s="125"/>
      <c r="I836" s="125" t="str">
        <f t="shared" si="33"/>
        <v/>
      </c>
      <c r="J836" s="125" t="str">
        <f t="shared" si="34"/>
        <v/>
      </c>
      <c r="K836" s="213"/>
      <c r="L836" s="125"/>
      <c r="M836" s="125"/>
      <c r="N836" s="125"/>
      <c r="O836" s="87"/>
      <c r="P836" s="87"/>
      <c r="Q836" s="87"/>
      <c r="R836" s="126"/>
      <c r="S836" s="125"/>
      <c r="T836" s="125"/>
      <c r="U836" s="125"/>
      <c r="V836" s="125"/>
      <c r="W836" s="125"/>
      <c r="X836" s="125"/>
    </row>
    <row r="837" spans="1:24" s="20" customFormat="1" x14ac:dyDescent="0.2">
      <c r="A837" s="124"/>
      <c r="B837" s="103"/>
      <c r="C837" s="103"/>
      <c r="D837" s="103"/>
      <c r="E837" s="103"/>
      <c r="F837" s="84"/>
      <c r="G837" s="85"/>
      <c r="H837" s="125"/>
      <c r="I837" s="125" t="str">
        <f t="shared" si="33"/>
        <v/>
      </c>
      <c r="J837" s="125" t="str">
        <f t="shared" si="34"/>
        <v/>
      </c>
      <c r="K837" s="213"/>
      <c r="L837" s="125"/>
      <c r="M837" s="125"/>
      <c r="N837" s="125"/>
      <c r="O837" s="87"/>
      <c r="P837" s="87"/>
      <c r="Q837" s="87"/>
      <c r="R837" s="126"/>
      <c r="S837" s="125"/>
      <c r="T837" s="125"/>
      <c r="U837" s="125"/>
      <c r="V837" s="125"/>
      <c r="W837" s="125"/>
      <c r="X837" s="125"/>
    </row>
    <row r="838" spans="1:24" s="20" customFormat="1" x14ac:dyDescent="0.2">
      <c r="A838" s="124"/>
      <c r="B838" s="103"/>
      <c r="C838" s="103"/>
      <c r="D838" s="103"/>
      <c r="E838" s="103"/>
      <c r="F838" s="84"/>
      <c r="G838" s="85"/>
      <c r="H838" s="125"/>
      <c r="I838" s="125" t="str">
        <f t="shared" si="33"/>
        <v/>
      </c>
      <c r="J838" s="125" t="str">
        <f t="shared" si="34"/>
        <v/>
      </c>
      <c r="K838" s="213"/>
      <c r="L838" s="125"/>
      <c r="M838" s="125"/>
      <c r="N838" s="125"/>
      <c r="O838" s="87"/>
      <c r="P838" s="87"/>
      <c r="Q838" s="87"/>
      <c r="R838" s="126"/>
      <c r="S838" s="125"/>
      <c r="T838" s="125"/>
      <c r="U838" s="125"/>
      <c r="V838" s="125"/>
      <c r="W838" s="125"/>
      <c r="X838" s="125"/>
    </row>
    <row r="839" spans="1:24" s="20" customFormat="1" x14ac:dyDescent="0.2">
      <c r="A839" s="124"/>
      <c r="B839" s="103"/>
      <c r="C839" s="103"/>
      <c r="D839" s="103"/>
      <c r="E839" s="103"/>
      <c r="F839" s="84"/>
      <c r="G839" s="85"/>
      <c r="H839" s="125"/>
      <c r="I839" s="125" t="str">
        <f t="shared" si="33"/>
        <v/>
      </c>
      <c r="J839" s="125" t="str">
        <f t="shared" si="34"/>
        <v/>
      </c>
      <c r="K839" s="213"/>
      <c r="L839" s="125"/>
      <c r="M839" s="125"/>
      <c r="N839" s="125"/>
      <c r="O839" s="87"/>
      <c r="P839" s="87"/>
      <c r="Q839" s="87"/>
      <c r="R839" s="126"/>
      <c r="S839" s="125"/>
      <c r="T839" s="125"/>
      <c r="U839" s="125"/>
      <c r="V839" s="125"/>
      <c r="W839" s="125"/>
      <c r="X839" s="125"/>
    </row>
    <row r="840" spans="1:24" s="20" customFormat="1" x14ac:dyDescent="0.2">
      <c r="A840" s="124"/>
      <c r="B840" s="103"/>
      <c r="C840" s="103"/>
      <c r="D840" s="103"/>
      <c r="E840" s="103"/>
      <c r="F840" s="84"/>
      <c r="G840" s="85"/>
      <c r="H840" s="125"/>
      <c r="I840" s="125" t="str">
        <f t="shared" si="33"/>
        <v/>
      </c>
      <c r="J840" s="125" t="str">
        <f t="shared" si="34"/>
        <v/>
      </c>
      <c r="K840" s="213"/>
      <c r="L840" s="125"/>
      <c r="M840" s="125"/>
      <c r="N840" s="125"/>
      <c r="O840" s="87"/>
      <c r="P840" s="87"/>
      <c r="Q840" s="87"/>
      <c r="R840" s="126"/>
      <c r="S840" s="125"/>
      <c r="T840" s="125"/>
      <c r="U840" s="125"/>
      <c r="V840" s="125"/>
      <c r="W840" s="125"/>
      <c r="X840" s="125"/>
    </row>
    <row r="841" spans="1:24" s="20" customFormat="1" x14ac:dyDescent="0.2">
      <c r="A841" s="124"/>
      <c r="B841" s="103"/>
      <c r="C841" s="103"/>
      <c r="D841" s="103"/>
      <c r="E841" s="103"/>
      <c r="F841" s="84"/>
      <c r="G841" s="85"/>
      <c r="H841" s="125"/>
      <c r="I841" s="125" t="str">
        <f t="shared" si="33"/>
        <v/>
      </c>
      <c r="J841" s="125" t="str">
        <f t="shared" si="34"/>
        <v/>
      </c>
      <c r="K841" s="213"/>
      <c r="L841" s="125"/>
      <c r="M841" s="125"/>
      <c r="N841" s="125"/>
      <c r="O841" s="87"/>
      <c r="P841" s="87"/>
      <c r="Q841" s="87"/>
      <c r="R841" s="126"/>
      <c r="S841" s="125"/>
      <c r="T841" s="125"/>
      <c r="U841" s="125"/>
      <c r="V841" s="125"/>
      <c r="W841" s="125"/>
      <c r="X841" s="125"/>
    </row>
    <row r="842" spans="1:24" s="20" customFormat="1" x14ac:dyDescent="0.2">
      <c r="A842" s="124"/>
      <c r="B842" s="103"/>
      <c r="C842" s="103"/>
      <c r="D842" s="103"/>
      <c r="E842" s="103"/>
      <c r="F842" s="84"/>
      <c r="G842" s="85"/>
      <c r="H842" s="125"/>
      <c r="I842" s="125" t="str">
        <f t="shared" si="33"/>
        <v/>
      </c>
      <c r="J842" s="125" t="str">
        <f t="shared" si="34"/>
        <v/>
      </c>
      <c r="K842" s="213"/>
      <c r="L842" s="125"/>
      <c r="M842" s="125"/>
      <c r="N842" s="125"/>
      <c r="O842" s="87"/>
      <c r="P842" s="87"/>
      <c r="Q842" s="87"/>
      <c r="R842" s="126"/>
      <c r="S842" s="125"/>
      <c r="T842" s="125"/>
      <c r="U842" s="125"/>
      <c r="V842" s="125"/>
      <c r="W842" s="125"/>
      <c r="X842" s="125"/>
    </row>
    <row r="843" spans="1:24" s="20" customFormat="1" x14ac:dyDescent="0.2">
      <c r="A843" s="124"/>
      <c r="B843" s="103"/>
      <c r="C843" s="103"/>
      <c r="D843" s="103"/>
      <c r="E843" s="103"/>
      <c r="F843" s="84"/>
      <c r="G843" s="85"/>
      <c r="H843" s="125"/>
      <c r="I843" s="125" t="str">
        <f t="shared" si="33"/>
        <v/>
      </c>
      <c r="J843" s="125" t="str">
        <f t="shared" si="34"/>
        <v/>
      </c>
      <c r="K843" s="213"/>
      <c r="L843" s="125"/>
      <c r="M843" s="125"/>
      <c r="N843" s="125"/>
      <c r="O843" s="87"/>
      <c r="P843" s="87"/>
      <c r="Q843" s="87"/>
      <c r="R843" s="126"/>
      <c r="S843" s="125"/>
      <c r="T843" s="125"/>
      <c r="U843" s="125"/>
      <c r="V843" s="125"/>
      <c r="W843" s="125"/>
      <c r="X843" s="125"/>
    </row>
    <row r="844" spans="1:24" s="20" customFormat="1" x14ac:dyDescent="0.2">
      <c r="A844" s="124"/>
      <c r="B844" s="106"/>
      <c r="C844" s="106"/>
      <c r="D844" s="106"/>
      <c r="E844" s="103"/>
      <c r="F844" s="84"/>
      <c r="G844" s="85"/>
      <c r="H844" s="125"/>
      <c r="I844" s="125" t="str">
        <f t="shared" si="33"/>
        <v/>
      </c>
      <c r="J844" s="125" t="str">
        <f t="shared" si="34"/>
        <v/>
      </c>
      <c r="K844" s="213"/>
      <c r="L844" s="125"/>
      <c r="M844" s="125"/>
      <c r="N844" s="125"/>
      <c r="O844" s="87"/>
      <c r="P844" s="87"/>
      <c r="Q844" s="126"/>
      <c r="R844" s="130"/>
      <c r="S844" s="131"/>
      <c r="T844" s="131"/>
      <c r="U844" s="125"/>
      <c r="V844" s="125"/>
      <c r="W844" s="125"/>
      <c r="X844" s="125"/>
    </row>
    <row r="845" spans="1:24" s="20" customFormat="1" x14ac:dyDescent="0.2">
      <c r="A845" s="124"/>
      <c r="B845" s="103"/>
      <c r="C845" s="103"/>
      <c r="D845" s="103"/>
      <c r="E845" s="103"/>
      <c r="F845" s="84"/>
      <c r="G845" s="85"/>
      <c r="H845" s="125"/>
      <c r="I845" s="125" t="str">
        <f t="shared" si="33"/>
        <v/>
      </c>
      <c r="J845" s="125" t="str">
        <f t="shared" si="34"/>
        <v/>
      </c>
      <c r="K845" s="213"/>
      <c r="L845" s="125"/>
      <c r="M845" s="125"/>
      <c r="N845" s="125"/>
      <c r="O845" s="87"/>
      <c r="P845" s="87"/>
      <c r="Q845" s="87"/>
      <c r="R845" s="126"/>
      <c r="S845" s="125"/>
      <c r="T845" s="125"/>
      <c r="U845" s="125"/>
      <c r="V845" s="125"/>
      <c r="W845" s="125"/>
      <c r="X845" s="125"/>
    </row>
    <row r="846" spans="1:24" s="20" customFormat="1" x14ac:dyDescent="0.2">
      <c r="A846" s="124"/>
      <c r="B846" s="103"/>
      <c r="C846" s="103"/>
      <c r="D846" s="103"/>
      <c r="E846" s="103"/>
      <c r="F846" s="84"/>
      <c r="G846" s="85"/>
      <c r="H846" s="125"/>
      <c r="I846" s="125" t="str">
        <f t="shared" si="33"/>
        <v/>
      </c>
      <c r="J846" s="125" t="str">
        <f t="shared" si="34"/>
        <v/>
      </c>
      <c r="K846" s="213"/>
      <c r="L846" s="125"/>
      <c r="M846" s="125"/>
      <c r="N846" s="125"/>
      <c r="O846" s="87"/>
      <c r="P846" s="87"/>
      <c r="Q846" s="87"/>
      <c r="R846" s="126"/>
      <c r="S846" s="125"/>
      <c r="T846" s="125"/>
      <c r="U846" s="125"/>
      <c r="V846" s="125"/>
      <c r="W846" s="125"/>
      <c r="X846" s="125"/>
    </row>
    <row r="847" spans="1:24" s="20" customFormat="1" x14ac:dyDescent="0.2">
      <c r="A847" s="124"/>
      <c r="B847" s="103"/>
      <c r="C847" s="103"/>
      <c r="D847" s="103"/>
      <c r="E847" s="103"/>
      <c r="F847" s="84"/>
      <c r="G847" s="85"/>
      <c r="H847" s="125"/>
      <c r="I847" s="125" t="str">
        <f t="shared" si="33"/>
        <v/>
      </c>
      <c r="J847" s="125" t="str">
        <f t="shared" si="34"/>
        <v/>
      </c>
      <c r="K847" s="213"/>
      <c r="L847" s="125"/>
      <c r="M847" s="125"/>
      <c r="N847" s="125"/>
      <c r="O847" s="87"/>
      <c r="P847" s="87"/>
      <c r="Q847" s="87"/>
      <c r="R847" s="126"/>
      <c r="S847" s="125"/>
      <c r="T847" s="125"/>
      <c r="U847" s="125"/>
      <c r="V847" s="125"/>
      <c r="W847" s="125"/>
      <c r="X847" s="125"/>
    </row>
    <row r="848" spans="1:24" s="20" customFormat="1" x14ac:dyDescent="0.2">
      <c r="A848" s="124"/>
      <c r="B848" s="103"/>
      <c r="C848" s="103"/>
      <c r="D848" s="103"/>
      <c r="E848" s="103"/>
      <c r="F848" s="84"/>
      <c r="G848" s="85"/>
      <c r="H848" s="125"/>
      <c r="I848" s="125" t="str">
        <f t="shared" si="33"/>
        <v/>
      </c>
      <c r="J848" s="125" t="str">
        <f t="shared" si="34"/>
        <v/>
      </c>
      <c r="K848" s="213"/>
      <c r="L848" s="125"/>
      <c r="M848" s="125"/>
      <c r="N848" s="125"/>
      <c r="O848" s="87"/>
      <c r="P848" s="87"/>
      <c r="Q848" s="87"/>
      <c r="R848" s="126"/>
      <c r="S848" s="125"/>
      <c r="T848" s="125"/>
      <c r="U848" s="125"/>
      <c r="V848" s="125"/>
      <c r="W848" s="125"/>
      <c r="X848" s="125"/>
    </row>
    <row r="849" spans="1:260" s="20" customFormat="1" x14ac:dyDescent="0.2">
      <c r="A849" s="124"/>
      <c r="B849" s="106"/>
      <c r="C849" s="103"/>
      <c r="D849" s="106"/>
      <c r="E849" s="103"/>
      <c r="F849" s="84"/>
      <c r="G849" s="85"/>
      <c r="H849" s="125"/>
      <c r="I849" s="125" t="str">
        <f t="shared" si="33"/>
        <v/>
      </c>
      <c r="J849" s="125" t="str">
        <f t="shared" si="34"/>
        <v/>
      </c>
      <c r="K849" s="213"/>
      <c r="L849" s="125"/>
      <c r="M849" s="125"/>
      <c r="N849" s="125"/>
      <c r="O849" s="87"/>
      <c r="P849" s="87"/>
      <c r="Q849" s="126"/>
      <c r="R849" s="130"/>
      <c r="S849" s="131"/>
      <c r="T849" s="125"/>
      <c r="U849" s="125"/>
      <c r="V849" s="125"/>
      <c r="W849" s="125"/>
      <c r="X849" s="125"/>
    </row>
    <row r="850" spans="1:260" s="20" customFormat="1" x14ac:dyDescent="0.2">
      <c r="A850" s="124"/>
      <c r="B850" s="103"/>
      <c r="C850" s="103"/>
      <c r="D850" s="103"/>
      <c r="E850" s="103"/>
      <c r="F850" s="84"/>
      <c r="G850" s="85"/>
      <c r="H850" s="125"/>
      <c r="I850" s="125" t="str">
        <f t="shared" si="33"/>
        <v/>
      </c>
      <c r="J850" s="125" t="str">
        <f t="shared" si="34"/>
        <v/>
      </c>
      <c r="K850" s="213"/>
      <c r="L850" s="125"/>
      <c r="M850" s="125"/>
      <c r="N850" s="125"/>
      <c r="O850" s="87"/>
      <c r="P850" s="87"/>
      <c r="Q850" s="87"/>
      <c r="R850" s="126"/>
      <c r="S850" s="125"/>
      <c r="T850" s="125"/>
      <c r="U850" s="125"/>
      <c r="V850" s="125"/>
      <c r="W850" s="125"/>
      <c r="X850" s="125"/>
    </row>
    <row r="851" spans="1:260" s="20" customFormat="1" x14ac:dyDescent="0.2">
      <c r="A851" s="124"/>
      <c r="B851" s="103"/>
      <c r="C851" s="103"/>
      <c r="D851" s="103"/>
      <c r="E851" s="103"/>
      <c r="F851" s="84"/>
      <c r="G851" s="85"/>
      <c r="H851" s="125"/>
      <c r="I851" s="125" t="str">
        <f t="shared" si="33"/>
        <v/>
      </c>
      <c r="J851" s="125" t="str">
        <f t="shared" si="34"/>
        <v/>
      </c>
      <c r="K851" s="213"/>
      <c r="L851" s="125"/>
      <c r="M851" s="125"/>
      <c r="N851" s="125"/>
      <c r="O851" s="87"/>
      <c r="P851" s="87"/>
      <c r="Q851" s="87"/>
      <c r="R851" s="126"/>
      <c r="S851" s="125"/>
      <c r="T851" s="125"/>
      <c r="U851" s="125"/>
      <c r="V851" s="125"/>
      <c r="W851" s="125"/>
      <c r="X851" s="125"/>
      <c r="Y851" s="128"/>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c r="BY851" s="115"/>
      <c r="BZ851" s="115"/>
      <c r="CA851" s="115"/>
      <c r="CB851" s="115"/>
      <c r="CC851" s="115"/>
      <c r="CD851" s="115"/>
      <c r="CE851" s="115"/>
      <c r="CF851" s="115"/>
      <c r="CG851" s="115"/>
      <c r="CH851" s="115"/>
      <c r="CI851" s="115"/>
      <c r="CJ851" s="115"/>
      <c r="CK851" s="115"/>
      <c r="CL851" s="115"/>
      <c r="CM851" s="115"/>
      <c r="CN851" s="115"/>
      <c r="CO851" s="115"/>
      <c r="CP851" s="115"/>
      <c r="CQ851" s="115"/>
      <c r="CR851" s="115"/>
      <c r="CS851" s="115"/>
      <c r="CT851" s="115"/>
      <c r="CU851" s="115"/>
      <c r="CV851" s="115"/>
      <c r="CW851" s="115"/>
      <c r="CX851" s="115"/>
      <c r="CY851" s="115"/>
      <c r="CZ851" s="115"/>
      <c r="DA851" s="115"/>
      <c r="DB851" s="115"/>
      <c r="DC851" s="115"/>
      <c r="DD851" s="115"/>
      <c r="DE851" s="115"/>
      <c r="DF851" s="115"/>
      <c r="DG851" s="115"/>
      <c r="DH851" s="115"/>
      <c r="DI851" s="115"/>
      <c r="DJ851" s="115"/>
      <c r="DK851" s="115"/>
      <c r="DL851" s="115"/>
      <c r="DM851" s="115"/>
      <c r="DN851" s="115"/>
      <c r="DO851" s="115"/>
      <c r="DP851" s="115"/>
      <c r="DQ851" s="115"/>
      <c r="DR851" s="115"/>
      <c r="DS851" s="115"/>
      <c r="DT851" s="115"/>
      <c r="DU851" s="115"/>
      <c r="DV851" s="115"/>
      <c r="DW851" s="115"/>
      <c r="DX851" s="115"/>
      <c r="DY851" s="115"/>
      <c r="DZ851" s="115"/>
      <c r="EA851" s="115"/>
      <c r="EB851" s="115"/>
      <c r="EC851" s="115"/>
      <c r="ED851" s="115"/>
      <c r="EE851" s="115"/>
      <c r="EF851" s="115"/>
      <c r="EG851" s="115"/>
      <c r="EH851" s="115"/>
      <c r="EI851" s="115"/>
      <c r="EJ851" s="115"/>
      <c r="EK851" s="115"/>
      <c r="EL851" s="115"/>
      <c r="EM851" s="115"/>
      <c r="EN851" s="115"/>
      <c r="EO851" s="115"/>
      <c r="EP851" s="115"/>
      <c r="EQ851" s="115"/>
      <c r="ER851" s="115"/>
      <c r="ES851" s="115"/>
      <c r="ET851" s="115"/>
      <c r="EU851" s="115"/>
      <c r="EV851" s="115"/>
      <c r="EW851" s="115"/>
      <c r="EX851" s="115"/>
      <c r="EY851" s="115"/>
      <c r="EZ851" s="115"/>
      <c r="FA851" s="115"/>
      <c r="FB851" s="115"/>
      <c r="FC851" s="115"/>
      <c r="FD851" s="115"/>
      <c r="FE851" s="115"/>
      <c r="FF851" s="115"/>
      <c r="FG851" s="115"/>
      <c r="FH851" s="115"/>
      <c r="FI851" s="115"/>
      <c r="FJ851" s="115"/>
      <c r="FK851" s="115"/>
      <c r="FL851" s="115"/>
      <c r="FM851" s="115"/>
      <c r="FN851" s="115"/>
      <c r="FO851" s="115"/>
      <c r="FP851" s="115"/>
      <c r="FQ851" s="115"/>
      <c r="FR851" s="115"/>
      <c r="FS851" s="115"/>
      <c r="FT851" s="115"/>
      <c r="FU851" s="115"/>
      <c r="FV851" s="115"/>
      <c r="FW851" s="115"/>
      <c r="FX851" s="115"/>
      <c r="FY851" s="115"/>
      <c r="FZ851" s="115"/>
      <c r="GA851" s="115"/>
      <c r="GB851" s="115"/>
      <c r="GC851" s="115"/>
      <c r="GD851" s="115"/>
      <c r="GE851" s="115"/>
      <c r="GF851" s="115"/>
      <c r="GG851" s="115"/>
      <c r="GH851" s="115"/>
      <c r="GI851" s="115"/>
      <c r="GJ851" s="115"/>
      <c r="GK851" s="115"/>
      <c r="GL851" s="115"/>
      <c r="GM851" s="115"/>
      <c r="GN851" s="115"/>
      <c r="GO851" s="115"/>
      <c r="GP851" s="115"/>
      <c r="GQ851" s="115"/>
      <c r="GR851" s="115"/>
      <c r="GS851" s="115"/>
      <c r="GT851" s="115"/>
      <c r="GU851" s="115"/>
      <c r="GV851" s="115"/>
      <c r="GW851" s="115"/>
      <c r="GX851" s="115"/>
      <c r="GY851" s="115"/>
      <c r="GZ851" s="115"/>
      <c r="HA851" s="115"/>
      <c r="HB851" s="115"/>
      <c r="HC851" s="115"/>
      <c r="HD851" s="115"/>
      <c r="HE851" s="115"/>
      <c r="HF851" s="115"/>
      <c r="HG851" s="115"/>
      <c r="HH851" s="115"/>
      <c r="HI851" s="115"/>
      <c r="HJ851" s="115"/>
      <c r="HK851" s="115"/>
      <c r="HL851" s="115"/>
      <c r="HM851" s="115"/>
      <c r="HN851" s="115"/>
      <c r="HO851" s="115"/>
      <c r="HP851" s="115"/>
      <c r="HQ851" s="115"/>
      <c r="HR851" s="115"/>
      <c r="HS851" s="115"/>
      <c r="HT851" s="115"/>
      <c r="HU851" s="115"/>
      <c r="HV851" s="115"/>
      <c r="HW851" s="115"/>
      <c r="HX851" s="115"/>
      <c r="HY851" s="115"/>
      <c r="HZ851" s="115"/>
      <c r="IA851" s="115"/>
      <c r="IB851" s="115"/>
      <c r="IC851" s="115"/>
      <c r="ID851" s="115"/>
      <c r="IE851" s="115"/>
      <c r="IF851" s="115"/>
      <c r="IG851" s="115"/>
      <c r="IH851" s="115"/>
      <c r="II851" s="115"/>
      <c r="IJ851" s="115"/>
      <c r="IK851" s="115"/>
      <c r="IL851" s="115"/>
      <c r="IM851" s="115"/>
      <c r="IN851" s="115"/>
      <c r="IO851" s="115"/>
      <c r="IP851" s="115"/>
      <c r="IQ851" s="115"/>
      <c r="IR851" s="115"/>
      <c r="IS851" s="115"/>
      <c r="IT851" s="115"/>
      <c r="IU851" s="115"/>
      <c r="IV851" s="115"/>
      <c r="IW851" s="115"/>
      <c r="IX851" s="115"/>
      <c r="IY851" s="115"/>
      <c r="IZ851" s="115"/>
    </row>
    <row r="852" spans="1:260" s="20" customFormat="1" x14ac:dyDescent="0.2">
      <c r="A852" s="124"/>
      <c r="B852" s="103"/>
      <c r="C852" s="103"/>
      <c r="D852" s="103"/>
      <c r="E852" s="103"/>
      <c r="F852" s="84"/>
      <c r="G852" s="85"/>
      <c r="H852" s="125"/>
      <c r="I852" s="125" t="str">
        <f t="shared" si="33"/>
        <v/>
      </c>
      <c r="J852" s="125" t="str">
        <f t="shared" si="34"/>
        <v/>
      </c>
      <c r="K852" s="213"/>
      <c r="L852" s="125"/>
      <c r="M852" s="125"/>
      <c r="N852" s="125"/>
      <c r="O852" s="87"/>
      <c r="P852" s="87"/>
      <c r="Q852" s="87"/>
      <c r="R852" s="126"/>
      <c r="S852" s="125"/>
      <c r="T852" s="125"/>
      <c r="U852" s="125"/>
      <c r="V852" s="125"/>
      <c r="W852" s="125"/>
      <c r="X852" s="125"/>
    </row>
    <row r="853" spans="1:260" x14ac:dyDescent="0.2">
      <c r="A853" s="124"/>
      <c r="B853" s="172"/>
      <c r="C853" s="172"/>
      <c r="D853" s="172"/>
      <c r="E853" s="172"/>
      <c r="F853" s="173"/>
      <c r="G853" s="194"/>
      <c r="H853" s="165"/>
      <c r="I853" s="125" t="str">
        <f t="shared" si="33"/>
        <v/>
      </c>
      <c r="J853" s="125" t="str">
        <f t="shared" si="34"/>
        <v/>
      </c>
      <c r="K853" s="216"/>
      <c r="L853" s="125"/>
      <c r="M853" s="125"/>
      <c r="N853" s="165"/>
      <c r="O853" s="167"/>
      <c r="P853" s="167"/>
      <c r="Q853" s="167"/>
      <c r="R853" s="175"/>
      <c r="S853" s="165"/>
      <c r="T853" s="165"/>
      <c r="U853" s="165"/>
      <c r="V853" s="125"/>
      <c r="W853" s="125"/>
      <c r="X853" s="125"/>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c r="BU853" s="20"/>
      <c r="BV853" s="20"/>
      <c r="BW853" s="20"/>
      <c r="BX853" s="20"/>
      <c r="BY853" s="20"/>
      <c r="BZ853" s="20"/>
      <c r="CA853" s="20"/>
      <c r="CB853" s="20"/>
      <c r="CC853" s="20"/>
      <c r="CD853" s="20"/>
      <c r="CE853" s="20"/>
      <c r="CF853" s="20"/>
      <c r="CG853" s="20"/>
      <c r="CH853" s="20"/>
      <c r="CI853" s="20"/>
      <c r="CJ853" s="20"/>
      <c r="CK853" s="20"/>
      <c r="CL853" s="20"/>
      <c r="CM853" s="20"/>
      <c r="CN853" s="20"/>
      <c r="CO853" s="20"/>
      <c r="CP853" s="20"/>
      <c r="CQ853" s="20"/>
      <c r="CR853" s="20"/>
      <c r="CS853" s="20"/>
      <c r="CT853" s="20"/>
      <c r="CU853" s="20"/>
      <c r="CV853" s="20"/>
      <c r="CW853" s="20"/>
      <c r="CX853" s="20"/>
      <c r="CY853" s="20"/>
      <c r="CZ853" s="20"/>
      <c r="DA853" s="20"/>
      <c r="DB853" s="20"/>
      <c r="DC853" s="20"/>
      <c r="DD853" s="20"/>
      <c r="DE853" s="20"/>
      <c r="DF853" s="20"/>
      <c r="DG853" s="20"/>
      <c r="DH853" s="20"/>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0"/>
      <c r="EL853" s="20"/>
      <c r="EM853" s="20"/>
      <c r="EN853" s="20"/>
      <c r="EO853" s="20"/>
      <c r="EP853" s="20"/>
      <c r="EQ853" s="20"/>
      <c r="ER853" s="20"/>
      <c r="ES853" s="20"/>
      <c r="ET853" s="20"/>
      <c r="EU853" s="20"/>
      <c r="EV853" s="20"/>
      <c r="EW853" s="20"/>
      <c r="EX853" s="20"/>
      <c r="EY853" s="20"/>
      <c r="EZ853" s="20"/>
      <c r="FA853" s="20"/>
      <c r="FB853" s="20"/>
      <c r="FC853" s="20"/>
      <c r="FD853" s="20"/>
      <c r="FE853" s="20"/>
      <c r="FF853" s="20"/>
      <c r="FG853" s="20"/>
      <c r="FH853" s="20"/>
      <c r="FI853" s="20"/>
      <c r="FJ853" s="20"/>
      <c r="FK853" s="20"/>
      <c r="FL853" s="20"/>
      <c r="FM853" s="20"/>
      <c r="FN853" s="20"/>
      <c r="FO853" s="20"/>
      <c r="FP853" s="20"/>
      <c r="FQ853" s="20"/>
      <c r="FR853" s="20"/>
      <c r="FS853" s="20"/>
      <c r="FT853" s="20"/>
      <c r="FU853" s="20"/>
      <c r="FV853" s="20"/>
      <c r="FW853" s="20"/>
      <c r="FX853" s="20"/>
      <c r="FY853" s="20"/>
      <c r="FZ853" s="20"/>
      <c r="GA853" s="20"/>
      <c r="GB853" s="20"/>
      <c r="GC853" s="20"/>
      <c r="GD853" s="20"/>
      <c r="GE853" s="20"/>
      <c r="GF853" s="20"/>
      <c r="GG853" s="20"/>
      <c r="GH853" s="20"/>
      <c r="GI853" s="20"/>
      <c r="GJ853" s="20"/>
      <c r="GK853" s="20"/>
      <c r="GL853" s="20"/>
      <c r="GM853" s="20"/>
      <c r="GN853" s="20"/>
      <c r="GO853" s="20"/>
      <c r="GP853" s="20"/>
      <c r="GQ853" s="20"/>
      <c r="GR853" s="20"/>
      <c r="GS853" s="20"/>
      <c r="GT853" s="20"/>
      <c r="GU853" s="20"/>
      <c r="GV853" s="20"/>
      <c r="GW853" s="20"/>
      <c r="GX853" s="20"/>
      <c r="GY853" s="20"/>
      <c r="GZ853" s="20"/>
      <c r="HA853" s="20"/>
      <c r="HB853" s="20"/>
      <c r="HC853" s="20"/>
      <c r="HD853" s="20"/>
      <c r="HE853" s="20"/>
      <c r="HF853" s="20"/>
      <c r="HG853" s="20"/>
      <c r="HH853" s="20"/>
      <c r="HI853" s="20"/>
      <c r="HJ853" s="20"/>
      <c r="HK853" s="20"/>
      <c r="HL853" s="20"/>
      <c r="HM853" s="20"/>
      <c r="HN853" s="20"/>
      <c r="HO853" s="20"/>
      <c r="HP853" s="20"/>
      <c r="HQ853" s="20"/>
      <c r="HR853" s="20"/>
      <c r="HS853" s="20"/>
      <c r="HT853" s="20"/>
      <c r="HU853" s="20"/>
      <c r="HV853" s="20"/>
      <c r="HW853" s="20"/>
      <c r="HX853" s="20"/>
      <c r="HY853" s="20"/>
      <c r="HZ853" s="20"/>
      <c r="IA853" s="20"/>
      <c r="IB853" s="20"/>
      <c r="IC853" s="20"/>
      <c r="ID853" s="20"/>
      <c r="IE853" s="20"/>
      <c r="IF853" s="20"/>
      <c r="IG853" s="20"/>
      <c r="IH853" s="20"/>
      <c r="II853" s="20"/>
      <c r="IJ853" s="20"/>
      <c r="IK853" s="20"/>
      <c r="IL853" s="20"/>
      <c r="IM853" s="20"/>
      <c r="IN853" s="20"/>
      <c r="IO853" s="20"/>
      <c r="IP853" s="20"/>
      <c r="IQ853" s="20"/>
      <c r="IR853" s="20"/>
      <c r="IS853" s="20"/>
      <c r="IT853" s="20"/>
      <c r="IU853" s="20"/>
      <c r="IV853" s="20"/>
      <c r="IW853" s="20"/>
      <c r="IX853" s="20"/>
      <c r="IY853" s="20"/>
      <c r="IZ853" s="20"/>
    </row>
    <row r="854" spans="1:260" s="20" customFormat="1" x14ac:dyDescent="0.2">
      <c r="A854" s="124"/>
      <c r="B854" s="103"/>
      <c r="C854" s="103"/>
      <c r="D854" s="103"/>
      <c r="E854" s="103"/>
      <c r="F854" s="84"/>
      <c r="G854" s="85"/>
      <c r="H854" s="125"/>
      <c r="I854" s="125" t="str">
        <f t="shared" si="33"/>
        <v/>
      </c>
      <c r="J854" s="125" t="str">
        <f t="shared" si="34"/>
        <v/>
      </c>
      <c r="K854" s="213"/>
      <c r="L854" s="125"/>
      <c r="M854" s="125"/>
      <c r="N854" s="125"/>
      <c r="O854" s="87"/>
      <c r="P854" s="87"/>
      <c r="Q854" s="87"/>
      <c r="R854" s="126"/>
      <c r="S854" s="125"/>
      <c r="T854" s="125"/>
      <c r="U854" s="125"/>
      <c r="V854" s="125"/>
      <c r="W854" s="125"/>
      <c r="X854" s="125"/>
    </row>
    <row r="855" spans="1:260" s="20" customFormat="1" x14ac:dyDescent="0.2">
      <c r="A855" s="124"/>
      <c r="B855" s="103"/>
      <c r="C855" s="103"/>
      <c r="D855" s="103"/>
      <c r="E855" s="103"/>
      <c r="F855" s="84"/>
      <c r="G855" s="85"/>
      <c r="H855" s="125"/>
      <c r="I855" s="125" t="str">
        <f t="shared" si="33"/>
        <v/>
      </c>
      <c r="J855" s="125" t="str">
        <f t="shared" si="34"/>
        <v/>
      </c>
      <c r="K855" s="213"/>
      <c r="L855" s="125"/>
      <c r="M855" s="125"/>
      <c r="N855" s="125"/>
      <c r="O855" s="87"/>
      <c r="P855" s="87"/>
      <c r="Q855" s="87"/>
      <c r="R855" s="126"/>
      <c r="S855" s="125"/>
      <c r="T855" s="125"/>
      <c r="U855" s="125"/>
      <c r="V855" s="125"/>
      <c r="W855" s="125"/>
      <c r="X855" s="125"/>
    </row>
    <row r="856" spans="1:260" s="20" customFormat="1" x14ac:dyDescent="0.2">
      <c r="A856" s="124"/>
      <c r="B856" s="103"/>
      <c r="C856" s="103"/>
      <c r="D856" s="103"/>
      <c r="E856" s="103"/>
      <c r="F856" s="84"/>
      <c r="G856" s="85"/>
      <c r="H856" s="125"/>
      <c r="I856" s="125" t="str">
        <f t="shared" si="33"/>
        <v/>
      </c>
      <c r="J856" s="125" t="str">
        <f t="shared" si="34"/>
        <v/>
      </c>
      <c r="K856" s="213"/>
      <c r="L856" s="125"/>
      <c r="M856" s="125"/>
      <c r="N856" s="125"/>
      <c r="O856" s="87"/>
      <c r="P856" s="87"/>
      <c r="Q856" s="87"/>
      <c r="R856" s="126"/>
      <c r="S856" s="125"/>
      <c r="T856" s="125"/>
      <c r="U856" s="125"/>
      <c r="V856" s="125"/>
      <c r="W856" s="125"/>
      <c r="X856" s="125"/>
    </row>
    <row r="857" spans="1:260" s="20" customFormat="1" x14ac:dyDescent="0.2">
      <c r="A857" s="124"/>
      <c r="B857" s="103"/>
      <c r="C857" s="103"/>
      <c r="D857" s="103"/>
      <c r="E857" s="103"/>
      <c r="F857" s="84"/>
      <c r="G857" s="126"/>
      <c r="H857" s="125"/>
      <c r="I857" s="125" t="str">
        <f t="shared" si="33"/>
        <v/>
      </c>
      <c r="J857" s="125" t="str">
        <f t="shared" si="34"/>
        <v/>
      </c>
      <c r="K857" s="213"/>
      <c r="L857" s="125"/>
      <c r="M857" s="125"/>
      <c r="N857" s="125"/>
      <c r="O857" s="87"/>
      <c r="P857" s="87"/>
      <c r="Q857" s="87"/>
      <c r="R857" s="126"/>
      <c r="S857" s="125"/>
      <c r="T857" s="125"/>
      <c r="U857" s="125"/>
      <c r="V857" s="125"/>
      <c r="W857" s="125"/>
      <c r="X857" s="125"/>
    </row>
    <row r="858" spans="1:260" s="20" customFormat="1" x14ac:dyDescent="0.2">
      <c r="A858" s="124"/>
      <c r="B858" s="106"/>
      <c r="C858" s="106"/>
      <c r="D858" s="106"/>
      <c r="E858" s="103"/>
      <c r="F858" s="84"/>
      <c r="G858" s="126"/>
      <c r="H858" s="125"/>
      <c r="I858" s="125" t="str">
        <f t="shared" si="33"/>
        <v/>
      </c>
      <c r="J858" s="125" t="str">
        <f t="shared" si="34"/>
        <v/>
      </c>
      <c r="K858" s="213"/>
      <c r="L858" s="125"/>
      <c r="M858" s="125"/>
      <c r="N858" s="125"/>
      <c r="O858" s="87"/>
      <c r="P858" s="87"/>
      <c r="Q858" s="126"/>
      <c r="R858" s="130"/>
      <c r="S858" s="131"/>
      <c r="T858" s="125"/>
      <c r="U858" s="125"/>
      <c r="V858" s="125"/>
      <c r="W858" s="125"/>
      <c r="X858" s="125"/>
    </row>
    <row r="859" spans="1:260" s="20" customFormat="1" x14ac:dyDescent="0.2">
      <c r="A859" s="124"/>
      <c r="B859" s="103"/>
      <c r="C859" s="103"/>
      <c r="D859" s="103"/>
      <c r="E859" s="103"/>
      <c r="F859" s="84"/>
      <c r="G859" s="126"/>
      <c r="H859" s="125"/>
      <c r="I859" s="125" t="str">
        <f t="shared" si="33"/>
        <v/>
      </c>
      <c r="J859" s="125" t="str">
        <f t="shared" si="34"/>
        <v/>
      </c>
      <c r="K859" s="213"/>
      <c r="L859" s="125"/>
      <c r="M859" s="125"/>
      <c r="N859" s="125"/>
      <c r="O859" s="87"/>
      <c r="P859" s="87"/>
      <c r="Q859" s="87"/>
      <c r="R859" s="126"/>
      <c r="S859" s="125"/>
      <c r="T859" s="125"/>
      <c r="U859" s="125"/>
      <c r="V859" s="125"/>
      <c r="W859" s="125"/>
      <c r="X859" s="125"/>
    </row>
    <row r="860" spans="1:260" s="20" customFormat="1" x14ac:dyDescent="0.2">
      <c r="A860" s="124"/>
      <c r="B860" s="103"/>
      <c r="C860" s="103"/>
      <c r="D860" s="103"/>
      <c r="E860" s="103"/>
      <c r="F860" s="84"/>
      <c r="G860" s="126"/>
      <c r="H860" s="125"/>
      <c r="I860" s="125" t="str">
        <f t="shared" si="33"/>
        <v/>
      </c>
      <c r="J860" s="125" t="str">
        <f t="shared" si="34"/>
        <v/>
      </c>
      <c r="K860" s="213"/>
      <c r="L860" s="125"/>
      <c r="M860" s="125"/>
      <c r="N860" s="125"/>
      <c r="O860" s="87"/>
      <c r="P860" s="87"/>
      <c r="Q860" s="87"/>
      <c r="R860" s="126"/>
      <c r="S860" s="125"/>
      <c r="T860" s="125"/>
      <c r="U860" s="125"/>
      <c r="V860" s="125"/>
      <c r="W860" s="125"/>
      <c r="X860" s="125"/>
    </row>
    <row r="861" spans="1:260" s="20" customFormat="1" x14ac:dyDescent="0.2">
      <c r="A861" s="124"/>
      <c r="B861" s="103"/>
      <c r="C861" s="103"/>
      <c r="D861" s="103"/>
      <c r="E861" s="103"/>
      <c r="F861" s="84"/>
      <c r="G861" s="126"/>
      <c r="H861" s="125"/>
      <c r="I861" s="125" t="str">
        <f t="shared" si="33"/>
        <v/>
      </c>
      <c r="J861" s="125" t="str">
        <f t="shared" si="34"/>
        <v/>
      </c>
      <c r="K861" s="213"/>
      <c r="L861" s="125"/>
      <c r="M861" s="125"/>
      <c r="N861" s="125"/>
      <c r="O861" s="87"/>
      <c r="P861" s="87"/>
      <c r="Q861" s="87"/>
      <c r="R861" s="126"/>
      <c r="S861" s="125"/>
      <c r="T861" s="125"/>
      <c r="U861" s="125"/>
      <c r="V861" s="125"/>
      <c r="W861" s="125"/>
      <c r="X861" s="125"/>
    </row>
    <row r="862" spans="1:260" s="20" customFormat="1" x14ac:dyDescent="0.2">
      <c r="A862" s="124"/>
      <c r="B862" s="103"/>
      <c r="C862" s="103"/>
      <c r="D862" s="103"/>
      <c r="E862" s="103"/>
      <c r="F862" s="84"/>
      <c r="G862" s="126"/>
      <c r="H862" s="125"/>
      <c r="I862" s="125" t="str">
        <f t="shared" si="33"/>
        <v/>
      </c>
      <c r="J862" s="125" t="str">
        <f t="shared" si="34"/>
        <v/>
      </c>
      <c r="K862" s="213"/>
      <c r="L862" s="125"/>
      <c r="M862" s="125"/>
      <c r="N862" s="125"/>
      <c r="O862" s="87"/>
      <c r="P862" s="87"/>
      <c r="Q862" s="87"/>
      <c r="R862" s="126"/>
      <c r="S862" s="125"/>
      <c r="T862" s="125"/>
      <c r="U862" s="125"/>
      <c r="V862" s="125"/>
      <c r="W862" s="125"/>
      <c r="X862" s="125"/>
    </row>
    <row r="863" spans="1:260" s="20" customFormat="1" x14ac:dyDescent="0.2">
      <c r="A863" s="124"/>
      <c r="B863" s="103"/>
      <c r="C863" s="103"/>
      <c r="D863" s="103"/>
      <c r="E863" s="103"/>
      <c r="F863" s="84"/>
      <c r="G863" s="126"/>
      <c r="H863" s="125"/>
      <c r="I863" s="125" t="str">
        <f t="shared" si="33"/>
        <v/>
      </c>
      <c r="J863" s="125" t="str">
        <f t="shared" si="34"/>
        <v/>
      </c>
      <c r="K863" s="213"/>
      <c r="L863" s="125"/>
      <c r="M863" s="125"/>
      <c r="N863" s="125"/>
      <c r="O863" s="87"/>
      <c r="P863" s="87"/>
      <c r="Q863" s="87"/>
      <c r="R863" s="126"/>
      <c r="S863" s="125"/>
      <c r="T863" s="125"/>
      <c r="U863" s="125"/>
      <c r="V863" s="125"/>
      <c r="W863" s="125"/>
      <c r="X863" s="125"/>
    </row>
    <row r="864" spans="1:260" s="20" customFormat="1" x14ac:dyDescent="0.2">
      <c r="A864" s="124"/>
      <c r="B864" s="103"/>
      <c r="C864" s="103"/>
      <c r="D864" s="103"/>
      <c r="E864" s="103"/>
      <c r="F864" s="84"/>
      <c r="G864" s="126"/>
      <c r="H864" s="125"/>
      <c r="I864" s="125" t="str">
        <f t="shared" si="33"/>
        <v/>
      </c>
      <c r="J864" s="125" t="str">
        <f t="shared" si="34"/>
        <v/>
      </c>
      <c r="K864" s="213"/>
      <c r="L864" s="125"/>
      <c r="M864" s="125"/>
      <c r="N864" s="125"/>
      <c r="O864" s="87"/>
      <c r="P864" s="87"/>
      <c r="Q864" s="87"/>
      <c r="R864" s="126"/>
      <c r="S864" s="125"/>
      <c r="T864" s="125"/>
      <c r="U864" s="125"/>
      <c r="V864" s="125"/>
      <c r="W864" s="125"/>
      <c r="X864" s="125"/>
    </row>
    <row r="865" spans="1:24" s="20" customFormat="1" x14ac:dyDescent="0.2">
      <c r="A865" s="124"/>
      <c r="B865" s="103"/>
      <c r="C865" s="103"/>
      <c r="D865" s="103"/>
      <c r="E865" s="103"/>
      <c r="F865" s="84"/>
      <c r="G865" s="126"/>
      <c r="H865" s="125"/>
      <c r="I865" s="125" t="str">
        <f t="shared" si="33"/>
        <v/>
      </c>
      <c r="J865" s="125" t="str">
        <f t="shared" si="34"/>
        <v/>
      </c>
      <c r="K865" s="213"/>
      <c r="L865" s="125"/>
      <c r="M865" s="125"/>
      <c r="N865" s="125"/>
      <c r="O865" s="87"/>
      <c r="P865" s="87"/>
      <c r="Q865" s="87"/>
      <c r="R865" s="126"/>
      <c r="S865" s="125"/>
      <c r="T865" s="125"/>
      <c r="U865" s="125"/>
      <c r="V865" s="125"/>
      <c r="W865" s="125"/>
      <c r="X865" s="125"/>
    </row>
    <row r="866" spans="1:24" s="20" customFormat="1" x14ac:dyDescent="0.2">
      <c r="A866" s="124"/>
      <c r="B866" s="103"/>
      <c r="C866" s="103"/>
      <c r="D866" s="103"/>
      <c r="E866" s="103"/>
      <c r="F866" s="84"/>
      <c r="G866" s="126"/>
      <c r="H866" s="125"/>
      <c r="I866" s="125" t="str">
        <f t="shared" si="33"/>
        <v/>
      </c>
      <c r="J866" s="125" t="str">
        <f t="shared" si="34"/>
        <v/>
      </c>
      <c r="K866" s="213"/>
      <c r="L866" s="125"/>
      <c r="M866" s="125"/>
      <c r="N866" s="125"/>
      <c r="O866" s="87"/>
      <c r="P866" s="87"/>
      <c r="Q866" s="87"/>
      <c r="R866" s="126"/>
      <c r="S866" s="125"/>
      <c r="T866" s="125"/>
      <c r="U866" s="125"/>
      <c r="V866" s="125"/>
      <c r="W866" s="125"/>
      <c r="X866" s="125"/>
    </row>
    <row r="867" spans="1:24" s="20" customFormat="1" x14ac:dyDescent="0.2">
      <c r="A867" s="124"/>
      <c r="B867" s="103"/>
      <c r="C867" s="103"/>
      <c r="D867" s="103"/>
      <c r="E867" s="103"/>
      <c r="F867" s="84"/>
      <c r="G867" s="126"/>
      <c r="H867" s="125"/>
      <c r="I867" s="125" t="str">
        <f t="shared" si="33"/>
        <v/>
      </c>
      <c r="J867" s="125" t="str">
        <f t="shared" si="34"/>
        <v/>
      </c>
      <c r="K867" s="213"/>
      <c r="L867" s="125"/>
      <c r="M867" s="125"/>
      <c r="N867" s="125"/>
      <c r="O867" s="87"/>
      <c r="P867" s="87"/>
      <c r="Q867" s="87"/>
      <c r="R867" s="126"/>
      <c r="S867" s="125"/>
      <c r="T867" s="125"/>
      <c r="U867" s="125"/>
      <c r="V867" s="125"/>
      <c r="W867" s="125"/>
      <c r="X867" s="125"/>
    </row>
    <row r="868" spans="1:24" s="20" customFormat="1" x14ac:dyDescent="0.2">
      <c r="A868" s="124"/>
      <c r="B868" s="106"/>
      <c r="C868" s="106"/>
      <c r="D868" s="106"/>
      <c r="E868" s="103"/>
      <c r="F868" s="84"/>
      <c r="G868" s="126"/>
      <c r="H868" s="125"/>
      <c r="I868" s="125" t="str">
        <f t="shared" si="33"/>
        <v/>
      </c>
      <c r="J868" s="125" t="str">
        <f t="shared" si="34"/>
        <v/>
      </c>
      <c r="K868" s="213"/>
      <c r="L868" s="125"/>
      <c r="M868" s="125"/>
      <c r="N868" s="125"/>
      <c r="O868" s="87"/>
      <c r="P868" s="87"/>
      <c r="Q868" s="126"/>
      <c r="R868" s="130"/>
      <c r="S868" s="131"/>
      <c r="T868" s="131"/>
      <c r="U868" s="125"/>
      <c r="V868" s="125"/>
      <c r="W868" s="125"/>
      <c r="X868" s="125"/>
    </row>
    <row r="869" spans="1:24" s="20" customFormat="1" x14ac:dyDescent="0.2">
      <c r="A869" s="124"/>
      <c r="B869" s="103"/>
      <c r="C869" s="103"/>
      <c r="D869" s="103"/>
      <c r="E869" s="103"/>
      <c r="F869" s="84"/>
      <c r="G869" s="126"/>
      <c r="H869" s="125"/>
      <c r="I869" s="125" t="str">
        <f t="shared" si="33"/>
        <v/>
      </c>
      <c r="J869" s="125" t="str">
        <f t="shared" si="34"/>
        <v/>
      </c>
      <c r="K869" s="213"/>
      <c r="L869" s="125"/>
      <c r="M869" s="125"/>
      <c r="N869" s="125"/>
      <c r="O869" s="87"/>
      <c r="P869" s="87"/>
      <c r="Q869" s="87"/>
      <c r="R869" s="126"/>
      <c r="S869" s="125"/>
      <c r="T869" s="125"/>
      <c r="U869" s="125"/>
      <c r="V869" s="125"/>
      <c r="W869" s="125"/>
      <c r="X869" s="125"/>
    </row>
    <row r="870" spans="1:24" s="20" customFormat="1" x14ac:dyDescent="0.2">
      <c r="A870" s="124"/>
      <c r="B870" s="103"/>
      <c r="C870" s="103"/>
      <c r="D870" s="103"/>
      <c r="E870" s="103"/>
      <c r="F870" s="84"/>
      <c r="G870" s="126"/>
      <c r="H870" s="125"/>
      <c r="I870" s="125" t="str">
        <f t="shared" si="33"/>
        <v/>
      </c>
      <c r="J870" s="125" t="str">
        <f t="shared" si="34"/>
        <v/>
      </c>
      <c r="K870" s="213"/>
      <c r="L870" s="125"/>
      <c r="M870" s="125"/>
      <c r="N870" s="125"/>
      <c r="O870" s="87"/>
      <c r="P870" s="87"/>
      <c r="Q870" s="87"/>
      <c r="R870" s="126"/>
      <c r="S870" s="125"/>
      <c r="T870" s="125"/>
      <c r="U870" s="125"/>
      <c r="V870" s="125"/>
      <c r="W870" s="125"/>
      <c r="X870" s="125"/>
    </row>
    <row r="871" spans="1:24" s="20" customFormat="1" x14ac:dyDescent="0.2">
      <c r="A871" s="124"/>
      <c r="B871" s="103"/>
      <c r="C871" s="103"/>
      <c r="D871" s="103"/>
      <c r="E871" s="103"/>
      <c r="F871" s="84"/>
      <c r="G871" s="126"/>
      <c r="H871" s="125"/>
      <c r="I871" s="125" t="str">
        <f t="shared" si="33"/>
        <v/>
      </c>
      <c r="J871" s="125" t="str">
        <f t="shared" si="34"/>
        <v/>
      </c>
      <c r="K871" s="213"/>
      <c r="L871" s="125"/>
      <c r="M871" s="125"/>
      <c r="N871" s="125"/>
      <c r="O871" s="87"/>
      <c r="P871" s="87"/>
      <c r="Q871" s="87"/>
      <c r="R871" s="126"/>
      <c r="S871" s="125"/>
      <c r="T871" s="125"/>
      <c r="U871" s="125"/>
      <c r="V871" s="125"/>
      <c r="W871" s="125"/>
      <c r="X871" s="125"/>
    </row>
    <row r="872" spans="1:24" s="20" customFormat="1" x14ac:dyDescent="0.2">
      <c r="A872" s="124"/>
      <c r="B872" s="103"/>
      <c r="C872" s="103"/>
      <c r="D872" s="103"/>
      <c r="E872" s="103"/>
      <c r="F872" s="84"/>
      <c r="G872" s="126"/>
      <c r="H872" s="125"/>
      <c r="I872" s="125" t="str">
        <f t="shared" si="33"/>
        <v/>
      </c>
      <c r="J872" s="125" t="str">
        <f t="shared" si="34"/>
        <v/>
      </c>
      <c r="K872" s="213"/>
      <c r="L872" s="125"/>
      <c r="M872" s="125"/>
      <c r="N872" s="125"/>
      <c r="O872" s="87"/>
      <c r="P872" s="87"/>
      <c r="Q872" s="87"/>
      <c r="R872" s="126"/>
      <c r="S872" s="125"/>
      <c r="T872" s="125"/>
      <c r="U872" s="125"/>
      <c r="V872" s="125"/>
      <c r="W872" s="125"/>
      <c r="X872" s="125"/>
    </row>
    <row r="873" spans="1:24" s="20" customFormat="1" x14ac:dyDescent="0.2">
      <c r="A873" s="124"/>
      <c r="B873" s="103"/>
      <c r="C873" s="103"/>
      <c r="D873" s="103"/>
      <c r="E873" s="103"/>
      <c r="F873" s="84"/>
      <c r="G873" s="126"/>
      <c r="H873" s="125"/>
      <c r="I873" s="125" t="str">
        <f t="shared" si="33"/>
        <v/>
      </c>
      <c r="J873" s="125" t="str">
        <f t="shared" si="34"/>
        <v/>
      </c>
      <c r="K873" s="213"/>
      <c r="L873" s="125"/>
      <c r="M873" s="125"/>
      <c r="N873" s="125"/>
      <c r="O873" s="87"/>
      <c r="P873" s="87"/>
      <c r="Q873" s="87"/>
      <c r="R873" s="126"/>
      <c r="S873" s="125"/>
      <c r="T873" s="125"/>
      <c r="U873" s="125"/>
      <c r="V873" s="125"/>
      <c r="W873" s="125"/>
      <c r="X873" s="125"/>
    </row>
    <row r="874" spans="1:24" s="20" customFormat="1" x14ac:dyDescent="0.2">
      <c r="A874" s="124"/>
      <c r="B874" s="103"/>
      <c r="C874" s="103"/>
      <c r="D874" s="103"/>
      <c r="E874" s="103"/>
      <c r="F874" s="84"/>
      <c r="G874" s="126"/>
      <c r="H874" s="125"/>
      <c r="I874" s="125" t="str">
        <f t="shared" si="33"/>
        <v/>
      </c>
      <c r="J874" s="125" t="str">
        <f t="shared" si="34"/>
        <v/>
      </c>
      <c r="K874" s="213"/>
      <c r="L874" s="125"/>
      <c r="M874" s="125"/>
      <c r="N874" s="125"/>
      <c r="O874" s="87"/>
      <c r="P874" s="87"/>
      <c r="Q874" s="87"/>
      <c r="R874" s="126"/>
      <c r="S874" s="125"/>
      <c r="T874" s="125"/>
      <c r="U874" s="125"/>
      <c r="V874" s="125"/>
      <c r="W874" s="125"/>
      <c r="X874" s="125"/>
    </row>
    <row r="875" spans="1:24" s="20" customFormat="1" x14ac:dyDescent="0.2">
      <c r="A875" s="124"/>
      <c r="B875" s="103"/>
      <c r="C875" s="103"/>
      <c r="D875" s="103"/>
      <c r="E875" s="103"/>
      <c r="F875" s="84"/>
      <c r="G875" s="126"/>
      <c r="H875" s="125"/>
      <c r="I875" s="125" t="str">
        <f t="shared" si="33"/>
        <v/>
      </c>
      <c r="J875" s="125" t="str">
        <f t="shared" si="34"/>
        <v/>
      </c>
      <c r="K875" s="213"/>
      <c r="L875" s="125"/>
      <c r="M875" s="125"/>
      <c r="N875" s="125"/>
      <c r="O875" s="87"/>
      <c r="P875" s="87"/>
      <c r="Q875" s="87"/>
      <c r="R875" s="126"/>
      <c r="S875" s="125"/>
      <c r="T875" s="125"/>
      <c r="U875" s="125"/>
      <c r="V875" s="125"/>
      <c r="W875" s="125"/>
      <c r="X875" s="125"/>
    </row>
    <row r="876" spans="1:24" s="20" customFormat="1" x14ac:dyDescent="0.2">
      <c r="A876" s="124"/>
      <c r="B876" s="103"/>
      <c r="C876" s="103"/>
      <c r="D876" s="103"/>
      <c r="E876" s="103"/>
      <c r="F876" s="84"/>
      <c r="G876" s="126"/>
      <c r="H876" s="125"/>
      <c r="I876" s="125" t="str">
        <f t="shared" si="33"/>
        <v/>
      </c>
      <c r="J876" s="125" t="str">
        <f t="shared" si="34"/>
        <v/>
      </c>
      <c r="K876" s="213"/>
      <c r="L876" s="125"/>
      <c r="M876" s="125"/>
      <c r="N876" s="125"/>
      <c r="O876" s="87"/>
      <c r="P876" s="87"/>
      <c r="Q876" s="87"/>
      <c r="R876" s="126"/>
      <c r="S876" s="125"/>
      <c r="T876" s="125"/>
      <c r="U876" s="125"/>
      <c r="V876" s="125"/>
      <c r="W876" s="125"/>
      <c r="X876" s="125"/>
    </row>
    <row r="877" spans="1:24" s="20" customFormat="1" x14ac:dyDescent="0.2">
      <c r="A877" s="124"/>
      <c r="B877" s="103"/>
      <c r="C877" s="103"/>
      <c r="D877" s="103"/>
      <c r="E877" s="103"/>
      <c r="F877" s="84"/>
      <c r="G877" s="126"/>
      <c r="H877" s="125"/>
      <c r="I877" s="125" t="str">
        <f t="shared" si="33"/>
        <v/>
      </c>
      <c r="J877" s="125" t="str">
        <f t="shared" si="34"/>
        <v/>
      </c>
      <c r="K877" s="213"/>
      <c r="L877" s="125"/>
      <c r="M877" s="125"/>
      <c r="N877" s="125"/>
      <c r="O877" s="87"/>
      <c r="P877" s="87"/>
      <c r="Q877" s="87"/>
      <c r="R877" s="126"/>
      <c r="S877" s="125"/>
      <c r="T877" s="125"/>
      <c r="U877" s="125"/>
      <c r="V877" s="125"/>
      <c r="W877" s="125"/>
      <c r="X877" s="125"/>
    </row>
    <row r="878" spans="1:24" s="20" customFormat="1" x14ac:dyDescent="0.2">
      <c r="A878" s="124"/>
      <c r="B878" s="103"/>
      <c r="C878" s="103"/>
      <c r="D878" s="103"/>
      <c r="E878" s="103"/>
      <c r="F878" s="84"/>
      <c r="G878" s="126"/>
      <c r="H878" s="125"/>
      <c r="I878" s="125" t="str">
        <f t="shared" si="33"/>
        <v/>
      </c>
      <c r="J878" s="125" t="str">
        <f t="shared" si="34"/>
        <v/>
      </c>
      <c r="K878" s="213"/>
      <c r="L878" s="125"/>
      <c r="M878" s="125"/>
      <c r="N878" s="125"/>
      <c r="O878" s="87"/>
      <c r="P878" s="87"/>
      <c r="Q878" s="87"/>
      <c r="R878" s="126"/>
      <c r="S878" s="125"/>
      <c r="T878" s="125"/>
      <c r="U878" s="125"/>
      <c r="V878" s="125"/>
      <c r="W878" s="125"/>
      <c r="X878" s="125"/>
    </row>
    <row r="879" spans="1:24" s="20" customFormat="1" x14ac:dyDescent="0.2">
      <c r="A879" s="124"/>
      <c r="B879" s="103"/>
      <c r="C879" s="103"/>
      <c r="D879" s="103"/>
      <c r="E879" s="103"/>
      <c r="F879" s="84"/>
      <c r="G879" s="126"/>
      <c r="H879" s="125"/>
      <c r="I879" s="125" t="str">
        <f t="shared" si="33"/>
        <v/>
      </c>
      <c r="J879" s="125" t="str">
        <f t="shared" si="34"/>
        <v/>
      </c>
      <c r="K879" s="213"/>
      <c r="L879" s="125"/>
      <c r="M879" s="125"/>
      <c r="N879" s="125"/>
      <c r="O879" s="87"/>
      <c r="P879" s="87"/>
      <c r="Q879" s="87"/>
      <c r="R879" s="126"/>
      <c r="S879" s="125"/>
      <c r="T879" s="125"/>
      <c r="U879" s="125"/>
      <c r="V879" s="125"/>
      <c r="W879" s="125"/>
      <c r="X879" s="125"/>
    </row>
    <row r="880" spans="1:24" s="20" customFormat="1" x14ac:dyDescent="0.2">
      <c r="A880" s="124"/>
      <c r="B880" s="103"/>
      <c r="C880" s="103"/>
      <c r="D880" s="103"/>
      <c r="E880" s="103"/>
      <c r="F880" s="84"/>
      <c r="G880" s="85"/>
      <c r="H880" s="125"/>
      <c r="I880" s="125" t="str">
        <f t="shared" si="33"/>
        <v/>
      </c>
      <c r="J880" s="125" t="str">
        <f t="shared" si="34"/>
        <v/>
      </c>
      <c r="K880" s="213"/>
      <c r="L880" s="125"/>
      <c r="M880" s="125"/>
      <c r="N880" s="125"/>
      <c r="O880" s="87"/>
      <c r="P880" s="87"/>
      <c r="Q880" s="87"/>
      <c r="R880" s="126"/>
      <c r="S880" s="125"/>
      <c r="T880" s="125"/>
      <c r="U880" s="125"/>
      <c r="V880" s="125"/>
      <c r="W880" s="125"/>
      <c r="X880" s="125"/>
    </row>
    <row r="881" spans="1:260" s="20" customFormat="1" x14ac:dyDescent="0.2">
      <c r="A881" s="124"/>
      <c r="B881" s="103"/>
      <c r="C881" s="103"/>
      <c r="D881" s="103"/>
      <c r="E881" s="103"/>
      <c r="F881" s="84"/>
      <c r="G881" s="85"/>
      <c r="H881" s="125"/>
      <c r="I881" s="125" t="str">
        <f t="shared" si="33"/>
        <v/>
      </c>
      <c r="J881" s="125" t="str">
        <f t="shared" si="34"/>
        <v/>
      </c>
      <c r="K881" s="213"/>
      <c r="L881" s="125"/>
      <c r="M881" s="125"/>
      <c r="N881" s="125"/>
      <c r="O881" s="87"/>
      <c r="P881" s="87"/>
      <c r="Q881" s="87"/>
      <c r="R881" s="126"/>
      <c r="S881" s="125"/>
      <c r="T881" s="125"/>
      <c r="U881" s="125"/>
      <c r="V881" s="125"/>
      <c r="W881" s="125"/>
      <c r="X881" s="125"/>
    </row>
    <row r="882" spans="1:260" s="20" customFormat="1" x14ac:dyDescent="0.2">
      <c r="A882" s="124"/>
      <c r="B882" s="106"/>
      <c r="C882" s="106"/>
      <c r="D882" s="106"/>
      <c r="E882" s="103"/>
      <c r="F882" s="84"/>
      <c r="G882" s="85"/>
      <c r="H882" s="125"/>
      <c r="I882" s="125" t="str">
        <f t="shared" si="33"/>
        <v/>
      </c>
      <c r="J882" s="125" t="str">
        <f t="shared" si="34"/>
        <v/>
      </c>
      <c r="K882" s="213"/>
      <c r="L882" s="125"/>
      <c r="M882" s="125"/>
      <c r="N882" s="125"/>
      <c r="O882" s="87"/>
      <c r="P882" s="87"/>
      <c r="Q882" s="126"/>
      <c r="R882" s="130"/>
      <c r="S882" s="131"/>
      <c r="T882" s="125"/>
      <c r="U882" s="125"/>
      <c r="V882" s="125"/>
      <c r="W882" s="125"/>
      <c r="X882" s="125"/>
    </row>
    <row r="883" spans="1:260" s="20" customFormat="1" x14ac:dyDescent="0.2">
      <c r="A883" s="124"/>
      <c r="B883" s="103"/>
      <c r="C883" s="103"/>
      <c r="D883" s="103"/>
      <c r="E883" s="103"/>
      <c r="F883" s="84"/>
      <c r="G883" s="85"/>
      <c r="H883" s="125"/>
      <c r="I883" s="125" t="str">
        <f t="shared" si="33"/>
        <v/>
      </c>
      <c r="J883" s="125" t="str">
        <f t="shared" si="34"/>
        <v/>
      </c>
      <c r="K883" s="213"/>
      <c r="L883" s="125"/>
      <c r="M883" s="125"/>
      <c r="N883" s="125"/>
      <c r="O883" s="87"/>
      <c r="P883" s="87"/>
      <c r="Q883" s="87"/>
      <c r="R883" s="126"/>
      <c r="S883" s="125"/>
      <c r="T883" s="125"/>
      <c r="U883" s="125"/>
      <c r="V883" s="125"/>
      <c r="W883" s="125"/>
      <c r="X883" s="125"/>
      <c r="Y883" s="128"/>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c r="BY883" s="115"/>
      <c r="BZ883" s="115"/>
      <c r="CA883" s="115"/>
      <c r="CB883" s="115"/>
      <c r="CC883" s="115"/>
      <c r="CD883" s="115"/>
      <c r="CE883" s="115"/>
      <c r="CF883" s="115"/>
      <c r="CG883" s="115"/>
      <c r="CH883" s="115"/>
      <c r="CI883" s="115"/>
      <c r="CJ883" s="115"/>
      <c r="CK883" s="115"/>
      <c r="CL883" s="115"/>
      <c r="CM883" s="115"/>
      <c r="CN883" s="115"/>
      <c r="CO883" s="115"/>
      <c r="CP883" s="115"/>
      <c r="CQ883" s="115"/>
      <c r="CR883" s="115"/>
      <c r="CS883" s="115"/>
      <c r="CT883" s="115"/>
      <c r="CU883" s="115"/>
      <c r="CV883" s="115"/>
      <c r="CW883" s="115"/>
      <c r="CX883" s="115"/>
      <c r="CY883" s="115"/>
      <c r="CZ883" s="115"/>
      <c r="DA883" s="115"/>
      <c r="DB883" s="115"/>
      <c r="DC883" s="115"/>
      <c r="DD883" s="115"/>
      <c r="DE883" s="115"/>
      <c r="DF883" s="115"/>
      <c r="DG883" s="115"/>
      <c r="DH883" s="115"/>
      <c r="DI883" s="115"/>
      <c r="DJ883" s="115"/>
      <c r="DK883" s="115"/>
      <c r="DL883" s="115"/>
      <c r="DM883" s="115"/>
      <c r="DN883" s="115"/>
      <c r="DO883" s="115"/>
      <c r="DP883" s="115"/>
      <c r="DQ883" s="115"/>
      <c r="DR883" s="115"/>
      <c r="DS883" s="115"/>
      <c r="DT883" s="115"/>
      <c r="DU883" s="115"/>
      <c r="DV883" s="115"/>
      <c r="DW883" s="115"/>
      <c r="DX883" s="115"/>
      <c r="DY883" s="115"/>
      <c r="DZ883" s="115"/>
      <c r="EA883" s="115"/>
      <c r="EB883" s="115"/>
      <c r="EC883" s="115"/>
      <c r="ED883" s="115"/>
      <c r="EE883" s="115"/>
      <c r="EF883" s="115"/>
      <c r="EG883" s="115"/>
      <c r="EH883" s="115"/>
      <c r="EI883" s="115"/>
      <c r="EJ883" s="115"/>
      <c r="EK883" s="115"/>
      <c r="EL883" s="115"/>
      <c r="EM883" s="115"/>
      <c r="EN883" s="115"/>
      <c r="EO883" s="115"/>
      <c r="EP883" s="115"/>
      <c r="EQ883" s="115"/>
      <c r="ER883" s="115"/>
      <c r="ES883" s="115"/>
      <c r="ET883" s="115"/>
      <c r="EU883" s="115"/>
      <c r="EV883" s="115"/>
      <c r="EW883" s="115"/>
      <c r="EX883" s="115"/>
      <c r="EY883" s="115"/>
      <c r="EZ883" s="115"/>
      <c r="FA883" s="115"/>
      <c r="FB883" s="115"/>
      <c r="FC883" s="115"/>
      <c r="FD883" s="115"/>
      <c r="FE883" s="115"/>
      <c r="FF883" s="115"/>
      <c r="FG883" s="115"/>
      <c r="FH883" s="115"/>
      <c r="FI883" s="115"/>
      <c r="FJ883" s="115"/>
      <c r="FK883" s="115"/>
      <c r="FL883" s="115"/>
      <c r="FM883" s="115"/>
      <c r="FN883" s="115"/>
      <c r="FO883" s="115"/>
      <c r="FP883" s="115"/>
      <c r="FQ883" s="115"/>
      <c r="FR883" s="115"/>
      <c r="FS883" s="115"/>
      <c r="FT883" s="115"/>
      <c r="FU883" s="115"/>
      <c r="FV883" s="115"/>
      <c r="FW883" s="115"/>
      <c r="FX883" s="115"/>
      <c r="FY883" s="115"/>
      <c r="FZ883" s="115"/>
      <c r="GA883" s="115"/>
      <c r="GB883" s="115"/>
      <c r="GC883" s="115"/>
      <c r="GD883" s="115"/>
      <c r="GE883" s="115"/>
      <c r="GF883" s="115"/>
      <c r="GG883" s="115"/>
      <c r="GH883" s="115"/>
      <c r="GI883" s="115"/>
      <c r="GJ883" s="115"/>
      <c r="GK883" s="115"/>
      <c r="GL883" s="115"/>
      <c r="GM883" s="115"/>
      <c r="GN883" s="115"/>
      <c r="GO883" s="115"/>
      <c r="GP883" s="115"/>
      <c r="GQ883" s="115"/>
      <c r="GR883" s="115"/>
      <c r="GS883" s="115"/>
      <c r="GT883" s="115"/>
      <c r="GU883" s="115"/>
      <c r="GV883" s="115"/>
      <c r="GW883" s="115"/>
      <c r="GX883" s="115"/>
      <c r="GY883" s="115"/>
      <c r="GZ883" s="115"/>
      <c r="HA883" s="115"/>
      <c r="HB883" s="115"/>
      <c r="HC883" s="115"/>
      <c r="HD883" s="115"/>
      <c r="HE883" s="115"/>
      <c r="HF883" s="115"/>
      <c r="HG883" s="115"/>
      <c r="HH883" s="115"/>
      <c r="HI883" s="115"/>
      <c r="HJ883" s="115"/>
      <c r="HK883" s="115"/>
      <c r="HL883" s="115"/>
      <c r="HM883" s="115"/>
      <c r="HN883" s="115"/>
      <c r="HO883" s="115"/>
      <c r="HP883" s="115"/>
      <c r="HQ883" s="115"/>
      <c r="HR883" s="115"/>
      <c r="HS883" s="115"/>
      <c r="HT883" s="115"/>
      <c r="HU883" s="115"/>
      <c r="HV883" s="115"/>
      <c r="HW883" s="115"/>
      <c r="HX883" s="115"/>
      <c r="HY883" s="115"/>
      <c r="HZ883" s="115"/>
      <c r="IA883" s="115"/>
      <c r="IB883" s="115"/>
      <c r="IC883" s="115"/>
      <c r="ID883" s="115"/>
      <c r="IE883" s="115"/>
      <c r="IF883" s="115"/>
      <c r="IG883" s="115"/>
      <c r="IH883" s="115"/>
      <c r="II883" s="115"/>
      <c r="IJ883" s="115"/>
      <c r="IK883" s="115"/>
      <c r="IL883" s="115"/>
      <c r="IM883" s="115"/>
      <c r="IN883" s="115"/>
      <c r="IO883" s="115"/>
      <c r="IP883" s="115"/>
      <c r="IQ883" s="115"/>
      <c r="IR883" s="115"/>
      <c r="IS883" s="115"/>
      <c r="IT883" s="115"/>
      <c r="IU883" s="115"/>
      <c r="IV883" s="115"/>
      <c r="IW883" s="115"/>
      <c r="IX883" s="115"/>
      <c r="IY883" s="115"/>
      <c r="IZ883" s="115"/>
    </row>
    <row r="884" spans="1:260" s="20" customFormat="1" x14ac:dyDescent="0.2">
      <c r="A884" s="124"/>
      <c r="B884" s="103"/>
      <c r="C884" s="103"/>
      <c r="D884" s="103"/>
      <c r="E884" s="103"/>
      <c r="F884" s="84"/>
      <c r="G884" s="85"/>
      <c r="H884" s="125"/>
      <c r="I884" s="125" t="str">
        <f t="shared" si="33"/>
        <v/>
      </c>
      <c r="J884" s="125" t="str">
        <f t="shared" si="34"/>
        <v/>
      </c>
      <c r="K884" s="213"/>
      <c r="L884" s="125"/>
      <c r="M884" s="125"/>
      <c r="N884" s="125"/>
      <c r="O884" s="87"/>
      <c r="P884" s="87"/>
      <c r="Q884" s="87"/>
      <c r="R884" s="126"/>
      <c r="S884" s="125"/>
      <c r="T884" s="125"/>
      <c r="U884" s="125"/>
      <c r="V884" s="125"/>
      <c r="W884" s="125"/>
      <c r="X884" s="125"/>
    </row>
    <row r="885" spans="1:260" x14ac:dyDescent="0.2">
      <c r="A885" s="165"/>
      <c r="B885" s="172"/>
      <c r="C885" s="172"/>
      <c r="D885" s="172"/>
      <c r="E885" s="172"/>
      <c r="F885" s="173"/>
      <c r="G885" s="194"/>
      <c r="H885" s="165"/>
      <c r="I885" s="125" t="str">
        <f t="shared" si="33"/>
        <v/>
      </c>
      <c r="J885" s="125" t="str">
        <f t="shared" si="34"/>
        <v/>
      </c>
      <c r="K885" s="216"/>
      <c r="L885" s="125"/>
      <c r="M885" s="125"/>
      <c r="N885" s="165"/>
      <c r="O885" s="167"/>
      <c r="P885" s="167"/>
      <c r="Q885" s="167"/>
      <c r="R885" s="175"/>
      <c r="S885" s="165"/>
      <c r="T885" s="165"/>
      <c r="U885" s="165"/>
      <c r="V885" s="125"/>
      <c r="W885" s="125"/>
      <c r="X885" s="125"/>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c r="BU885" s="20"/>
      <c r="BV885" s="20"/>
      <c r="BW885" s="20"/>
      <c r="BX885" s="20"/>
      <c r="BY885" s="20"/>
      <c r="BZ885" s="20"/>
      <c r="CA885" s="20"/>
      <c r="CB885" s="20"/>
      <c r="CC885" s="20"/>
      <c r="CD885" s="20"/>
      <c r="CE885" s="20"/>
      <c r="CF885" s="20"/>
      <c r="CG885" s="20"/>
      <c r="CH885" s="20"/>
      <c r="CI885" s="20"/>
      <c r="CJ885" s="20"/>
      <c r="CK885" s="20"/>
      <c r="CL885" s="20"/>
      <c r="CM885" s="20"/>
      <c r="CN885" s="20"/>
      <c r="CO885" s="20"/>
      <c r="CP885" s="20"/>
      <c r="CQ885" s="20"/>
      <c r="CR885" s="20"/>
      <c r="CS885" s="20"/>
      <c r="CT885" s="20"/>
      <c r="CU885" s="20"/>
      <c r="CV885" s="20"/>
      <c r="CW885" s="20"/>
      <c r="CX885" s="20"/>
      <c r="CY885" s="20"/>
      <c r="CZ885" s="20"/>
      <c r="DA885" s="20"/>
      <c r="DB885" s="20"/>
      <c r="DC885" s="20"/>
      <c r="DD885" s="20"/>
      <c r="DE885" s="20"/>
      <c r="DF885" s="20"/>
      <c r="DG885" s="20"/>
      <c r="DH885" s="20"/>
      <c r="DI885" s="20"/>
      <c r="DJ885" s="20"/>
      <c r="DK885" s="20"/>
      <c r="DL885" s="20"/>
      <c r="DM885" s="20"/>
      <c r="DN885" s="20"/>
      <c r="DO885" s="20"/>
      <c r="DP885" s="20"/>
      <c r="DQ885" s="20"/>
      <c r="DR885" s="20"/>
      <c r="DS885" s="20"/>
      <c r="DT885" s="20"/>
      <c r="DU885" s="20"/>
      <c r="DV885" s="20"/>
      <c r="DW885" s="20"/>
      <c r="DX885" s="20"/>
      <c r="DY885" s="20"/>
      <c r="DZ885" s="20"/>
      <c r="EA885" s="20"/>
      <c r="EB885" s="20"/>
      <c r="EC885" s="20"/>
      <c r="ED885" s="20"/>
      <c r="EE885" s="20"/>
      <c r="EF885" s="20"/>
      <c r="EG885" s="20"/>
      <c r="EH885" s="20"/>
      <c r="EI885" s="20"/>
      <c r="EJ885" s="20"/>
      <c r="EK885" s="20"/>
      <c r="EL885" s="20"/>
      <c r="EM885" s="20"/>
      <c r="EN885" s="20"/>
      <c r="EO885" s="20"/>
      <c r="EP885" s="20"/>
      <c r="EQ885" s="20"/>
      <c r="ER885" s="20"/>
      <c r="ES885" s="20"/>
      <c r="ET885" s="20"/>
      <c r="EU885" s="20"/>
      <c r="EV885" s="20"/>
      <c r="EW885" s="20"/>
      <c r="EX885" s="20"/>
      <c r="EY885" s="20"/>
      <c r="EZ885" s="20"/>
      <c r="FA885" s="20"/>
      <c r="FB885" s="20"/>
      <c r="FC885" s="20"/>
      <c r="FD885" s="20"/>
      <c r="FE885" s="20"/>
      <c r="FF885" s="20"/>
      <c r="FG885" s="20"/>
      <c r="FH885" s="20"/>
      <c r="FI885" s="20"/>
      <c r="FJ885" s="20"/>
      <c r="FK885" s="20"/>
      <c r="FL885" s="20"/>
      <c r="FM885" s="20"/>
      <c r="FN885" s="20"/>
      <c r="FO885" s="20"/>
      <c r="FP885" s="20"/>
      <c r="FQ885" s="20"/>
      <c r="FR885" s="20"/>
      <c r="FS885" s="20"/>
      <c r="FT885" s="20"/>
      <c r="FU885" s="20"/>
      <c r="FV885" s="20"/>
      <c r="FW885" s="20"/>
      <c r="FX885" s="20"/>
      <c r="FY885" s="20"/>
      <c r="FZ885" s="20"/>
      <c r="GA885" s="20"/>
      <c r="GB885" s="20"/>
      <c r="GC885" s="20"/>
      <c r="GD885" s="20"/>
      <c r="GE885" s="20"/>
      <c r="GF885" s="20"/>
      <c r="GG885" s="20"/>
      <c r="GH885" s="20"/>
      <c r="GI885" s="20"/>
      <c r="GJ885" s="20"/>
      <c r="GK885" s="20"/>
      <c r="GL885" s="20"/>
      <c r="GM885" s="20"/>
      <c r="GN885" s="20"/>
      <c r="GO885" s="20"/>
      <c r="GP885" s="20"/>
      <c r="GQ885" s="20"/>
      <c r="GR885" s="20"/>
      <c r="GS885" s="20"/>
      <c r="GT885" s="20"/>
      <c r="GU885" s="20"/>
      <c r="GV885" s="20"/>
      <c r="GW885" s="20"/>
      <c r="GX885" s="20"/>
      <c r="GY885" s="20"/>
      <c r="GZ885" s="20"/>
      <c r="HA885" s="20"/>
      <c r="HB885" s="20"/>
      <c r="HC885" s="20"/>
      <c r="HD885" s="20"/>
      <c r="HE885" s="20"/>
      <c r="HF885" s="20"/>
      <c r="HG885" s="20"/>
      <c r="HH885" s="20"/>
      <c r="HI885" s="20"/>
      <c r="HJ885" s="20"/>
      <c r="HK885" s="20"/>
      <c r="HL885" s="20"/>
      <c r="HM885" s="20"/>
      <c r="HN885" s="20"/>
      <c r="HO885" s="20"/>
      <c r="HP885" s="20"/>
      <c r="HQ885" s="20"/>
      <c r="HR885" s="20"/>
      <c r="HS885" s="20"/>
      <c r="HT885" s="20"/>
      <c r="HU885" s="20"/>
      <c r="HV885" s="20"/>
      <c r="HW885" s="20"/>
      <c r="HX885" s="20"/>
      <c r="HY885" s="20"/>
      <c r="HZ885" s="20"/>
      <c r="IA885" s="20"/>
      <c r="IB885" s="20"/>
      <c r="IC885" s="20"/>
      <c r="ID885" s="20"/>
      <c r="IE885" s="20"/>
      <c r="IF885" s="20"/>
      <c r="IG885" s="20"/>
      <c r="IH885" s="20"/>
      <c r="II885" s="20"/>
      <c r="IJ885" s="20"/>
      <c r="IK885" s="20"/>
      <c r="IL885" s="20"/>
      <c r="IM885" s="20"/>
      <c r="IN885" s="20"/>
      <c r="IO885" s="20"/>
      <c r="IP885" s="20"/>
      <c r="IQ885" s="20"/>
      <c r="IR885" s="20"/>
      <c r="IS885" s="20"/>
      <c r="IT885" s="20"/>
      <c r="IU885" s="20"/>
      <c r="IV885" s="20"/>
      <c r="IW885" s="20"/>
      <c r="IX885" s="20"/>
      <c r="IY885" s="20"/>
      <c r="IZ885" s="20"/>
    </row>
    <row r="886" spans="1:260" s="20" customFormat="1" x14ac:dyDescent="0.2">
      <c r="A886" s="124"/>
      <c r="B886" s="103"/>
      <c r="C886" s="103"/>
      <c r="D886" s="103"/>
      <c r="E886" s="103"/>
      <c r="F886" s="84"/>
      <c r="G886" s="85"/>
      <c r="H886" s="125"/>
      <c r="I886" s="125" t="str">
        <f t="shared" si="33"/>
        <v/>
      </c>
      <c r="J886" s="125" t="str">
        <f t="shared" si="34"/>
        <v/>
      </c>
      <c r="K886" s="213"/>
      <c r="L886" s="125"/>
      <c r="M886" s="125"/>
      <c r="N886" s="125"/>
      <c r="O886" s="87"/>
      <c r="P886" s="87"/>
      <c r="Q886" s="87"/>
      <c r="R886" s="126"/>
      <c r="S886" s="125"/>
      <c r="T886" s="125"/>
      <c r="U886" s="125"/>
      <c r="V886" s="125"/>
      <c r="W886" s="125"/>
      <c r="X886" s="125"/>
    </row>
    <row r="887" spans="1:260" s="20" customFormat="1" x14ac:dyDescent="0.2">
      <c r="A887" s="124"/>
      <c r="B887" s="103"/>
      <c r="C887" s="103"/>
      <c r="D887" s="103"/>
      <c r="E887" s="103"/>
      <c r="F887" s="84"/>
      <c r="G887" s="85"/>
      <c r="H887" s="125"/>
      <c r="I887" s="125" t="str">
        <f t="shared" si="33"/>
        <v/>
      </c>
      <c r="J887" s="125" t="str">
        <f t="shared" si="34"/>
        <v/>
      </c>
      <c r="K887" s="213"/>
      <c r="L887" s="125"/>
      <c r="M887" s="125"/>
      <c r="N887" s="125"/>
      <c r="O887" s="87"/>
      <c r="P887" s="87"/>
      <c r="Q887" s="87"/>
      <c r="R887" s="126"/>
      <c r="S887" s="125"/>
      <c r="T887" s="125"/>
      <c r="U887" s="125"/>
      <c r="V887" s="125"/>
      <c r="W887" s="125"/>
      <c r="X887" s="125"/>
    </row>
    <row r="888" spans="1:260" s="20" customFormat="1" x14ac:dyDescent="0.2">
      <c r="A888" s="124"/>
      <c r="B888" s="103"/>
      <c r="C888" s="103"/>
      <c r="D888" s="103"/>
      <c r="E888" s="103"/>
      <c r="F888" s="84"/>
      <c r="G888" s="85"/>
      <c r="H888" s="125"/>
      <c r="I888" s="125" t="str">
        <f t="shared" si="33"/>
        <v/>
      </c>
      <c r="J888" s="125" t="str">
        <f t="shared" si="34"/>
        <v/>
      </c>
      <c r="K888" s="213"/>
      <c r="L888" s="125"/>
      <c r="M888" s="125"/>
      <c r="N888" s="125"/>
      <c r="O888" s="87"/>
      <c r="P888" s="87"/>
      <c r="Q888" s="87"/>
      <c r="R888" s="126"/>
      <c r="S888" s="125"/>
      <c r="T888" s="125"/>
      <c r="U888" s="125"/>
      <c r="V888" s="125"/>
      <c r="W888" s="125"/>
      <c r="X888" s="125"/>
    </row>
    <row r="889" spans="1:260" s="20" customFormat="1" x14ac:dyDescent="0.2">
      <c r="A889" s="124"/>
      <c r="B889" s="103"/>
      <c r="C889" s="103"/>
      <c r="D889" s="103"/>
      <c r="E889" s="103"/>
      <c r="F889" s="84"/>
      <c r="G889" s="85"/>
      <c r="H889" s="125"/>
      <c r="I889" s="125" t="str">
        <f t="shared" si="33"/>
        <v/>
      </c>
      <c r="J889" s="125" t="str">
        <f t="shared" si="34"/>
        <v/>
      </c>
      <c r="K889" s="213"/>
      <c r="L889" s="125"/>
      <c r="M889" s="125"/>
      <c r="N889" s="125"/>
      <c r="O889" s="87"/>
      <c r="P889" s="87"/>
      <c r="Q889" s="87"/>
      <c r="R889" s="126"/>
      <c r="S889" s="125"/>
      <c r="T889" s="125"/>
      <c r="U889" s="125"/>
      <c r="V889" s="125"/>
      <c r="W889" s="125"/>
      <c r="X889" s="125"/>
    </row>
    <row r="890" spans="1:260" s="20" customFormat="1" x14ac:dyDescent="0.2">
      <c r="A890" s="124"/>
      <c r="B890" s="103"/>
      <c r="C890" s="103"/>
      <c r="D890" s="103"/>
      <c r="E890" s="103"/>
      <c r="F890" s="84"/>
      <c r="G890" s="85"/>
      <c r="H890" s="125"/>
      <c r="I890" s="125" t="str">
        <f t="shared" si="33"/>
        <v/>
      </c>
      <c r="J890" s="125" t="str">
        <f t="shared" si="34"/>
        <v/>
      </c>
      <c r="K890" s="213"/>
      <c r="L890" s="125"/>
      <c r="M890" s="125"/>
      <c r="N890" s="125"/>
      <c r="O890" s="87"/>
      <c r="P890" s="87"/>
      <c r="Q890" s="87"/>
      <c r="R890" s="126"/>
      <c r="S890" s="125"/>
      <c r="T890" s="125"/>
      <c r="U890" s="125"/>
      <c r="V890" s="125"/>
      <c r="W890" s="125"/>
      <c r="X890" s="125"/>
    </row>
    <row r="891" spans="1:260" s="20" customFormat="1" x14ac:dyDescent="0.2">
      <c r="A891" s="124"/>
      <c r="B891" s="103"/>
      <c r="C891" s="103"/>
      <c r="D891" s="103"/>
      <c r="E891" s="103"/>
      <c r="F891" s="84"/>
      <c r="G891" s="85"/>
      <c r="H891" s="125"/>
      <c r="I891" s="125" t="str">
        <f t="shared" si="33"/>
        <v/>
      </c>
      <c r="J891" s="125" t="str">
        <f t="shared" si="34"/>
        <v/>
      </c>
      <c r="K891" s="213"/>
      <c r="L891" s="125"/>
      <c r="M891" s="125"/>
      <c r="N891" s="125"/>
      <c r="O891" s="87"/>
      <c r="P891" s="87"/>
      <c r="Q891" s="87"/>
      <c r="R891" s="126"/>
      <c r="S891" s="125"/>
      <c r="T891" s="125"/>
      <c r="U891" s="125"/>
      <c r="V891" s="125"/>
      <c r="W891" s="125"/>
      <c r="X891" s="125"/>
    </row>
    <row r="892" spans="1:260" s="20" customFormat="1" x14ac:dyDescent="0.2">
      <c r="A892" s="124"/>
      <c r="B892" s="103"/>
      <c r="C892" s="103"/>
      <c r="D892" s="103"/>
      <c r="E892" s="103"/>
      <c r="F892" s="84"/>
      <c r="G892" s="85"/>
      <c r="H892" s="125"/>
      <c r="I892" s="125" t="str">
        <f t="shared" si="33"/>
        <v/>
      </c>
      <c r="J892" s="125" t="str">
        <f t="shared" si="34"/>
        <v/>
      </c>
      <c r="K892" s="213"/>
      <c r="L892" s="125"/>
      <c r="M892" s="125"/>
      <c r="N892" s="125"/>
      <c r="O892" s="87"/>
      <c r="P892" s="87"/>
      <c r="Q892" s="87"/>
      <c r="R892" s="126"/>
      <c r="S892" s="125"/>
      <c r="T892" s="125"/>
      <c r="U892" s="125"/>
      <c r="V892" s="125"/>
      <c r="W892" s="125"/>
      <c r="X892" s="125"/>
    </row>
    <row r="893" spans="1:260" s="20" customFormat="1" x14ac:dyDescent="0.2">
      <c r="A893" s="124"/>
      <c r="B893" s="103"/>
      <c r="C893" s="103"/>
      <c r="D893" s="103"/>
      <c r="E893" s="103"/>
      <c r="F893" s="84"/>
      <c r="G893" s="85"/>
      <c r="H893" s="125"/>
      <c r="I893" s="125" t="str">
        <f t="shared" si="33"/>
        <v/>
      </c>
      <c r="J893" s="125" t="str">
        <f t="shared" si="34"/>
        <v/>
      </c>
      <c r="K893" s="213"/>
      <c r="L893" s="125"/>
      <c r="M893" s="125"/>
      <c r="N893" s="125"/>
      <c r="O893" s="87"/>
      <c r="P893" s="87"/>
      <c r="Q893" s="87"/>
      <c r="R893" s="126"/>
      <c r="S893" s="125"/>
      <c r="T893" s="125"/>
      <c r="U893" s="125"/>
      <c r="V893" s="125"/>
      <c r="W893" s="125"/>
      <c r="X893" s="125"/>
    </row>
    <row r="894" spans="1:260" s="20" customFormat="1" x14ac:dyDescent="0.2">
      <c r="A894" s="124"/>
      <c r="B894" s="103"/>
      <c r="C894" s="103"/>
      <c r="D894" s="103"/>
      <c r="E894" s="103"/>
      <c r="F894" s="84"/>
      <c r="G894" s="85"/>
      <c r="H894" s="125"/>
      <c r="I894" s="125" t="str">
        <f t="shared" si="33"/>
        <v/>
      </c>
      <c r="J894" s="125" t="str">
        <f t="shared" si="34"/>
        <v/>
      </c>
      <c r="K894" s="213"/>
      <c r="L894" s="125"/>
      <c r="M894" s="125"/>
      <c r="N894" s="125"/>
      <c r="O894" s="87"/>
      <c r="P894" s="87"/>
      <c r="Q894" s="87"/>
      <c r="R894" s="126"/>
      <c r="S894" s="125"/>
      <c r="T894" s="125"/>
      <c r="U894" s="125"/>
      <c r="V894" s="125"/>
      <c r="W894" s="125"/>
      <c r="X894" s="125"/>
    </row>
    <row r="895" spans="1:260" s="20" customFormat="1" x14ac:dyDescent="0.2">
      <c r="A895" s="124"/>
      <c r="B895" s="103"/>
      <c r="C895" s="103"/>
      <c r="D895" s="103"/>
      <c r="E895" s="103"/>
      <c r="F895" s="84"/>
      <c r="G895" s="85"/>
      <c r="H895" s="125"/>
      <c r="I895" s="125" t="str">
        <f t="shared" si="33"/>
        <v/>
      </c>
      <c r="J895" s="125" t="str">
        <f t="shared" si="34"/>
        <v/>
      </c>
      <c r="K895" s="213"/>
      <c r="L895" s="125"/>
      <c r="M895" s="125"/>
      <c r="N895" s="125"/>
      <c r="O895" s="87"/>
      <c r="P895" s="87"/>
      <c r="Q895" s="87"/>
      <c r="R895" s="126"/>
      <c r="S895" s="125"/>
      <c r="T895" s="125"/>
      <c r="U895" s="125"/>
      <c r="V895" s="125"/>
      <c r="W895" s="125"/>
      <c r="X895" s="125"/>
    </row>
    <row r="896" spans="1:260" s="20" customFormat="1" x14ac:dyDescent="0.2">
      <c r="A896" s="124"/>
      <c r="B896" s="103"/>
      <c r="C896" s="103"/>
      <c r="D896" s="103"/>
      <c r="E896" s="103"/>
      <c r="F896" s="84"/>
      <c r="G896" s="85"/>
      <c r="H896" s="125"/>
      <c r="I896" s="125" t="str">
        <f t="shared" si="33"/>
        <v/>
      </c>
      <c r="J896" s="125" t="str">
        <f t="shared" si="34"/>
        <v/>
      </c>
      <c r="K896" s="213"/>
      <c r="L896" s="125"/>
      <c r="M896" s="125"/>
      <c r="N896" s="125"/>
      <c r="O896" s="87"/>
      <c r="P896" s="87"/>
      <c r="Q896" s="87"/>
      <c r="R896" s="126"/>
      <c r="S896" s="125"/>
      <c r="T896" s="125"/>
      <c r="U896" s="125"/>
      <c r="V896" s="125"/>
      <c r="W896" s="125"/>
      <c r="X896" s="125"/>
    </row>
    <row r="897" spans="1:24" s="20" customFormat="1" x14ac:dyDescent="0.2">
      <c r="A897" s="124"/>
      <c r="B897" s="103"/>
      <c r="C897" s="103"/>
      <c r="D897" s="103"/>
      <c r="E897" s="103"/>
      <c r="F897" s="84"/>
      <c r="G897" s="85"/>
      <c r="H897" s="125"/>
      <c r="I897" s="125" t="str">
        <f t="shared" si="33"/>
        <v/>
      </c>
      <c r="J897" s="125" t="str">
        <f t="shared" si="34"/>
        <v/>
      </c>
      <c r="K897" s="213"/>
      <c r="L897" s="125"/>
      <c r="M897" s="125"/>
      <c r="N897" s="125"/>
      <c r="O897" s="87"/>
      <c r="P897" s="87"/>
      <c r="Q897" s="87"/>
      <c r="R897" s="126"/>
      <c r="S897" s="125"/>
      <c r="T897" s="125"/>
      <c r="U897" s="125"/>
      <c r="V897" s="125"/>
      <c r="W897" s="125"/>
      <c r="X897" s="125"/>
    </row>
    <row r="898" spans="1:24" s="20" customFormat="1" x14ac:dyDescent="0.2">
      <c r="A898" s="124"/>
      <c r="B898" s="103"/>
      <c r="C898" s="103"/>
      <c r="D898" s="103"/>
      <c r="E898" s="103"/>
      <c r="F898" s="84"/>
      <c r="G898" s="85"/>
      <c r="H898" s="125"/>
      <c r="I898" s="125" t="str">
        <f t="shared" si="33"/>
        <v/>
      </c>
      <c r="J898" s="125" t="str">
        <f t="shared" si="34"/>
        <v/>
      </c>
      <c r="K898" s="213"/>
      <c r="L898" s="125"/>
      <c r="M898" s="125"/>
      <c r="N898" s="125"/>
      <c r="O898" s="87"/>
      <c r="P898" s="87"/>
      <c r="Q898" s="87"/>
      <c r="R898" s="126"/>
      <c r="S898" s="125"/>
      <c r="T898" s="125"/>
      <c r="U898" s="125"/>
      <c r="V898" s="125"/>
      <c r="W898" s="125"/>
      <c r="X898" s="125"/>
    </row>
    <row r="899" spans="1:24" s="20" customFormat="1" x14ac:dyDescent="0.2">
      <c r="A899" s="124"/>
      <c r="B899" s="103"/>
      <c r="C899" s="103"/>
      <c r="D899" s="103"/>
      <c r="E899" s="103"/>
      <c r="F899" s="84"/>
      <c r="G899" s="85"/>
      <c r="H899" s="125"/>
      <c r="I899" s="125" t="str">
        <f t="shared" ref="I899:I942" si="35">LEFT($H899,2)</f>
        <v/>
      </c>
      <c r="J899" s="125" t="str">
        <f t="shared" ref="J899:J942" si="36">RIGHT($H899,2)</f>
        <v/>
      </c>
      <c r="K899" s="213"/>
      <c r="L899" s="125"/>
      <c r="M899" s="125"/>
      <c r="N899" s="125"/>
      <c r="O899" s="87"/>
      <c r="P899" s="87"/>
      <c r="Q899" s="87"/>
      <c r="R899" s="126"/>
      <c r="S899" s="125"/>
      <c r="T899" s="125"/>
      <c r="U899" s="125"/>
      <c r="V899" s="125"/>
      <c r="W899" s="125"/>
      <c r="X899" s="125"/>
    </row>
    <row r="900" spans="1:24" x14ac:dyDescent="0.2">
      <c r="A900" s="124"/>
      <c r="B900" s="103"/>
      <c r="C900" s="103"/>
      <c r="D900" s="103"/>
      <c r="E900" s="103"/>
      <c r="F900" s="84"/>
      <c r="G900" s="126"/>
      <c r="H900" s="125"/>
      <c r="I900" s="125" t="str">
        <f t="shared" si="35"/>
        <v/>
      </c>
      <c r="J900" s="125" t="str">
        <f t="shared" si="36"/>
        <v/>
      </c>
      <c r="K900" s="213"/>
      <c r="L900" s="125"/>
      <c r="M900" s="125"/>
      <c r="N900" s="125"/>
      <c r="O900" s="87"/>
      <c r="P900" s="87"/>
      <c r="Q900" s="87"/>
      <c r="R900" s="126"/>
      <c r="S900" s="125"/>
      <c r="T900" s="125"/>
      <c r="U900" s="125"/>
      <c r="V900" s="125"/>
      <c r="W900" s="125"/>
      <c r="X900" s="125"/>
    </row>
    <row r="901" spans="1:24" x14ac:dyDescent="0.2">
      <c r="A901" s="124"/>
      <c r="B901" s="103"/>
      <c r="C901" s="103"/>
      <c r="D901" s="103"/>
      <c r="E901" s="103"/>
      <c r="F901" s="84"/>
      <c r="G901" s="126"/>
      <c r="H901" s="125"/>
      <c r="I901" s="125" t="str">
        <f t="shared" si="35"/>
        <v/>
      </c>
      <c r="J901" s="125" t="str">
        <f t="shared" si="36"/>
        <v/>
      </c>
      <c r="K901" s="213"/>
      <c r="L901" s="125"/>
      <c r="M901" s="125"/>
      <c r="N901" s="125"/>
      <c r="O901" s="87"/>
      <c r="P901" s="87"/>
      <c r="Q901" s="87"/>
      <c r="R901" s="126"/>
      <c r="S901" s="125"/>
      <c r="T901" s="125"/>
      <c r="U901" s="125"/>
      <c r="V901" s="125"/>
      <c r="W901" s="125"/>
      <c r="X901" s="125"/>
    </row>
    <row r="902" spans="1:24" x14ac:dyDescent="0.2">
      <c r="A902" s="124"/>
      <c r="B902" s="103"/>
      <c r="C902" s="103"/>
      <c r="D902" s="103"/>
      <c r="E902" s="103"/>
      <c r="F902" s="84"/>
      <c r="G902" s="126"/>
      <c r="H902" s="125"/>
      <c r="I902" s="125" t="str">
        <f t="shared" si="35"/>
        <v/>
      </c>
      <c r="J902" s="125" t="str">
        <f t="shared" si="36"/>
        <v/>
      </c>
      <c r="K902" s="213"/>
      <c r="L902" s="125"/>
      <c r="M902" s="125"/>
      <c r="N902" s="125"/>
      <c r="O902" s="87"/>
      <c r="P902" s="87"/>
      <c r="Q902" s="87"/>
      <c r="R902" s="126"/>
      <c r="S902" s="125"/>
      <c r="T902" s="125"/>
      <c r="U902" s="125"/>
      <c r="V902" s="125"/>
      <c r="W902" s="125"/>
      <c r="X902" s="125"/>
    </row>
    <row r="903" spans="1:24" x14ac:dyDescent="0.2">
      <c r="A903" s="124"/>
      <c r="B903" s="103"/>
      <c r="C903" s="103"/>
      <c r="D903" s="103"/>
      <c r="E903" s="103"/>
      <c r="F903" s="84"/>
      <c r="G903" s="126"/>
      <c r="H903" s="125"/>
      <c r="I903" s="125" t="str">
        <f t="shared" si="35"/>
        <v/>
      </c>
      <c r="J903" s="125" t="str">
        <f t="shared" si="36"/>
        <v/>
      </c>
      <c r="K903" s="213"/>
      <c r="L903" s="125"/>
      <c r="M903" s="125"/>
      <c r="N903" s="125"/>
      <c r="O903" s="87"/>
      <c r="P903" s="87"/>
      <c r="Q903" s="87"/>
      <c r="R903" s="126"/>
      <c r="S903" s="125"/>
      <c r="T903" s="125"/>
      <c r="U903" s="125"/>
      <c r="V903" s="125"/>
      <c r="W903" s="125"/>
      <c r="X903" s="125"/>
    </row>
    <row r="904" spans="1:24" x14ac:dyDescent="0.2">
      <c r="A904" s="124"/>
      <c r="B904" s="103"/>
      <c r="C904" s="103"/>
      <c r="D904" s="103"/>
      <c r="E904" s="103"/>
      <c r="F904" s="84"/>
      <c r="G904" s="126"/>
      <c r="H904" s="125"/>
      <c r="I904" s="125" t="str">
        <f t="shared" si="35"/>
        <v/>
      </c>
      <c r="J904" s="125" t="str">
        <f t="shared" si="36"/>
        <v/>
      </c>
      <c r="K904" s="213"/>
      <c r="L904" s="125"/>
      <c r="M904" s="125"/>
      <c r="N904" s="125"/>
      <c r="O904" s="87"/>
      <c r="P904" s="87"/>
      <c r="Q904" s="87"/>
      <c r="R904" s="126"/>
      <c r="S904" s="125"/>
      <c r="T904" s="125"/>
      <c r="U904" s="125"/>
      <c r="V904" s="125"/>
      <c r="W904" s="125"/>
      <c r="X904" s="125"/>
    </row>
    <row r="905" spans="1:24" x14ac:dyDescent="0.2">
      <c r="A905" s="124"/>
      <c r="B905" s="106"/>
      <c r="C905" s="106"/>
      <c r="D905" s="106"/>
      <c r="E905" s="103"/>
      <c r="F905" s="84"/>
      <c r="G905" s="126"/>
      <c r="H905" s="125"/>
      <c r="I905" s="125" t="str">
        <f t="shared" si="35"/>
        <v/>
      </c>
      <c r="J905" s="125" t="str">
        <f t="shared" si="36"/>
        <v/>
      </c>
      <c r="K905" s="213"/>
      <c r="L905" s="125"/>
      <c r="M905" s="125"/>
      <c r="N905" s="125"/>
      <c r="O905" s="87"/>
      <c r="P905" s="87"/>
      <c r="Q905" s="126"/>
      <c r="R905" s="130"/>
      <c r="S905" s="131"/>
      <c r="T905" s="125"/>
      <c r="U905" s="125"/>
      <c r="V905" s="125"/>
      <c r="W905" s="125"/>
      <c r="X905" s="125"/>
    </row>
    <row r="906" spans="1:24" x14ac:dyDescent="0.2">
      <c r="A906" s="124"/>
      <c r="B906" s="103"/>
      <c r="C906" s="103"/>
      <c r="D906" s="103"/>
      <c r="E906" s="103"/>
      <c r="F906" s="84"/>
      <c r="G906" s="126"/>
      <c r="H906" s="125"/>
      <c r="I906" s="125" t="str">
        <f t="shared" si="35"/>
        <v/>
      </c>
      <c r="J906" s="125" t="str">
        <f t="shared" si="36"/>
        <v/>
      </c>
      <c r="K906" s="213"/>
      <c r="L906" s="125"/>
      <c r="M906" s="125"/>
      <c r="N906" s="125"/>
      <c r="O906" s="87"/>
      <c r="P906" s="87"/>
      <c r="Q906" s="87"/>
      <c r="R906" s="126"/>
      <c r="S906" s="125"/>
      <c r="T906" s="125"/>
      <c r="U906" s="125"/>
      <c r="V906" s="125"/>
      <c r="W906" s="125"/>
      <c r="X906" s="125"/>
    </row>
    <row r="907" spans="1:24" x14ac:dyDescent="0.2">
      <c r="A907" s="124"/>
      <c r="B907" s="103"/>
      <c r="C907" s="103"/>
      <c r="D907" s="103"/>
      <c r="E907" s="103"/>
      <c r="F907" s="84"/>
      <c r="G907" s="126"/>
      <c r="H907" s="125"/>
      <c r="I907" s="125" t="str">
        <f t="shared" si="35"/>
        <v/>
      </c>
      <c r="J907" s="125" t="str">
        <f t="shared" si="36"/>
        <v/>
      </c>
      <c r="K907" s="213"/>
      <c r="L907" s="125"/>
      <c r="M907" s="125"/>
      <c r="N907" s="125"/>
      <c r="O907" s="87"/>
      <c r="P907" s="87"/>
      <c r="Q907" s="87"/>
      <c r="R907" s="126"/>
      <c r="S907" s="125"/>
      <c r="T907" s="125"/>
      <c r="U907" s="125"/>
      <c r="V907" s="125"/>
      <c r="W907" s="125"/>
      <c r="X907" s="125"/>
    </row>
    <row r="908" spans="1:24" x14ac:dyDescent="0.2">
      <c r="A908" s="124"/>
      <c r="B908" s="103"/>
      <c r="C908" s="103"/>
      <c r="D908" s="103"/>
      <c r="E908" s="103"/>
      <c r="F908" s="84"/>
      <c r="G908" s="126"/>
      <c r="H908" s="125"/>
      <c r="I908" s="125" t="str">
        <f t="shared" si="35"/>
        <v/>
      </c>
      <c r="J908" s="125" t="str">
        <f t="shared" si="36"/>
        <v/>
      </c>
      <c r="K908" s="213"/>
      <c r="L908" s="125"/>
      <c r="M908" s="125"/>
      <c r="N908" s="125"/>
      <c r="O908" s="87"/>
      <c r="P908" s="87"/>
      <c r="Q908" s="87"/>
      <c r="R908" s="126"/>
      <c r="S908" s="125"/>
      <c r="T908" s="125"/>
      <c r="U908" s="125"/>
      <c r="V908" s="125"/>
      <c r="W908" s="125"/>
      <c r="X908" s="125"/>
    </row>
    <row r="909" spans="1:24" x14ac:dyDescent="0.2">
      <c r="A909" s="124"/>
      <c r="B909" s="103"/>
      <c r="C909" s="103"/>
      <c r="D909" s="103"/>
      <c r="E909" s="103"/>
      <c r="F909" s="84"/>
      <c r="G909" s="126"/>
      <c r="H909" s="125"/>
      <c r="I909" s="125" t="str">
        <f t="shared" si="35"/>
        <v/>
      </c>
      <c r="J909" s="125" t="str">
        <f t="shared" si="36"/>
        <v/>
      </c>
      <c r="K909" s="213"/>
      <c r="L909" s="125"/>
      <c r="M909" s="125"/>
      <c r="N909" s="125"/>
      <c r="O909" s="87"/>
      <c r="P909" s="87"/>
      <c r="Q909" s="87"/>
      <c r="R909" s="126"/>
      <c r="S909" s="125"/>
      <c r="T909" s="125"/>
      <c r="U909" s="125"/>
      <c r="V909" s="125"/>
      <c r="W909" s="125"/>
      <c r="X909" s="125"/>
    </row>
    <row r="910" spans="1:24" x14ac:dyDescent="0.2">
      <c r="A910" s="124"/>
      <c r="B910" s="103"/>
      <c r="C910" s="103"/>
      <c r="D910" s="103"/>
      <c r="E910" s="103"/>
      <c r="F910" s="84"/>
      <c r="G910" s="126"/>
      <c r="H910" s="125"/>
      <c r="I910" s="125" t="str">
        <f t="shared" si="35"/>
        <v/>
      </c>
      <c r="J910" s="125" t="str">
        <f t="shared" si="36"/>
        <v/>
      </c>
      <c r="K910" s="213"/>
      <c r="L910" s="125"/>
      <c r="M910" s="125"/>
      <c r="N910" s="125"/>
      <c r="O910" s="87"/>
      <c r="P910" s="87"/>
      <c r="Q910" s="87"/>
      <c r="R910" s="126"/>
      <c r="S910" s="125"/>
      <c r="T910" s="125"/>
      <c r="U910" s="125"/>
      <c r="V910" s="125"/>
      <c r="W910" s="125"/>
      <c r="X910" s="125"/>
    </row>
    <row r="911" spans="1:24" x14ac:dyDescent="0.2">
      <c r="A911" s="134"/>
      <c r="B911" s="135"/>
      <c r="C911" s="135"/>
      <c r="D911" s="135"/>
      <c r="E911" s="136"/>
      <c r="F911" s="137"/>
      <c r="G911" s="138"/>
      <c r="H911" s="139"/>
      <c r="I911" s="125" t="str">
        <f t="shared" si="35"/>
        <v/>
      </c>
      <c r="J911" s="125" t="str">
        <f t="shared" si="36"/>
        <v/>
      </c>
      <c r="K911" s="217"/>
      <c r="L911" s="125"/>
      <c r="M911" s="125"/>
      <c r="N911" s="125"/>
      <c r="O911" s="140"/>
      <c r="P911" s="140"/>
      <c r="Q911" s="140"/>
      <c r="R911" s="141"/>
      <c r="S911" s="142"/>
      <c r="T911" s="143"/>
      <c r="U911" s="144"/>
      <c r="V911" s="125"/>
      <c r="W911" s="125"/>
      <c r="X911" s="125"/>
    </row>
    <row r="912" spans="1:24" x14ac:dyDescent="0.2">
      <c r="A912" s="134"/>
      <c r="B912" s="135"/>
      <c r="C912" s="135"/>
      <c r="D912" s="135"/>
      <c r="E912" s="136"/>
      <c r="F912" s="137"/>
      <c r="G912" s="138"/>
      <c r="H912" s="139"/>
      <c r="I912" s="125" t="str">
        <f t="shared" si="35"/>
        <v/>
      </c>
      <c r="J912" s="125" t="str">
        <f t="shared" si="36"/>
        <v/>
      </c>
      <c r="K912" s="217"/>
      <c r="L912" s="125"/>
      <c r="M912" s="125"/>
      <c r="N912" s="125"/>
      <c r="O912" s="140"/>
      <c r="P912" s="140"/>
      <c r="Q912" s="140"/>
      <c r="R912" s="141"/>
      <c r="S912" s="142"/>
      <c r="T912" s="143"/>
      <c r="U912" s="144"/>
      <c r="V912" s="125"/>
      <c r="W912" s="125"/>
      <c r="X912" s="125"/>
    </row>
    <row r="913" spans="1:24" x14ac:dyDescent="0.2">
      <c r="A913" s="124"/>
      <c r="B913" s="103"/>
      <c r="C913" s="103"/>
      <c r="D913" s="103"/>
      <c r="E913" s="103"/>
      <c r="F913" s="84"/>
      <c r="G913" s="126"/>
      <c r="H913" s="125"/>
      <c r="I913" s="125" t="str">
        <f t="shared" si="35"/>
        <v/>
      </c>
      <c r="J913" s="125" t="str">
        <f t="shared" si="36"/>
        <v/>
      </c>
      <c r="K913" s="213"/>
      <c r="L913" s="125"/>
      <c r="M913" s="125"/>
      <c r="N913" s="125"/>
      <c r="O913" s="87"/>
      <c r="P913" s="87"/>
      <c r="Q913" s="87"/>
      <c r="R913" s="126"/>
      <c r="S913" s="125"/>
      <c r="T913" s="125"/>
      <c r="U913" s="125"/>
      <c r="V913" s="125"/>
      <c r="W913" s="125"/>
      <c r="X913" s="125"/>
    </row>
    <row r="914" spans="1:24" x14ac:dyDescent="0.2">
      <c r="A914" s="124"/>
      <c r="B914" s="103"/>
      <c r="C914" s="103"/>
      <c r="D914" s="103"/>
      <c r="E914" s="103"/>
      <c r="F914" s="84"/>
      <c r="G914" s="126"/>
      <c r="H914" s="125"/>
      <c r="I914" s="125" t="str">
        <f t="shared" si="35"/>
        <v/>
      </c>
      <c r="J914" s="125" t="str">
        <f t="shared" si="36"/>
        <v/>
      </c>
      <c r="K914" s="213"/>
      <c r="L914" s="125"/>
      <c r="M914" s="125"/>
      <c r="N914" s="125"/>
      <c r="O914" s="87"/>
      <c r="P914" s="87"/>
      <c r="Q914" s="87"/>
      <c r="R914" s="126"/>
      <c r="S914" s="125"/>
      <c r="T914" s="125"/>
      <c r="U914" s="125"/>
      <c r="V914" s="125"/>
      <c r="W914" s="125"/>
      <c r="X914" s="125"/>
    </row>
    <row r="915" spans="1:24" x14ac:dyDescent="0.2">
      <c r="A915" s="124"/>
      <c r="B915" s="106"/>
      <c r="C915" s="106"/>
      <c r="D915" s="106"/>
      <c r="E915" s="103"/>
      <c r="F915" s="84"/>
      <c r="G915" s="126"/>
      <c r="H915" s="125"/>
      <c r="I915" s="125" t="str">
        <f t="shared" si="35"/>
        <v/>
      </c>
      <c r="J915" s="125" t="str">
        <f t="shared" si="36"/>
        <v/>
      </c>
      <c r="K915" s="213"/>
      <c r="L915" s="125"/>
      <c r="M915" s="125"/>
      <c r="N915" s="125"/>
      <c r="O915" s="87"/>
      <c r="P915" s="87"/>
      <c r="Q915" s="126"/>
      <c r="R915" s="130"/>
      <c r="S915" s="131"/>
      <c r="T915" s="125"/>
      <c r="U915" s="125"/>
      <c r="V915" s="125"/>
      <c r="W915" s="125"/>
      <c r="X915" s="125"/>
    </row>
    <row r="916" spans="1:24" x14ac:dyDescent="0.2">
      <c r="A916" s="124"/>
      <c r="B916" s="103"/>
      <c r="C916" s="103"/>
      <c r="D916" s="103"/>
      <c r="E916" s="103"/>
      <c r="F916" s="84"/>
      <c r="G916" s="126"/>
      <c r="H916" s="125"/>
      <c r="I916" s="125" t="str">
        <f t="shared" si="35"/>
        <v/>
      </c>
      <c r="J916" s="125" t="str">
        <f t="shared" si="36"/>
        <v/>
      </c>
      <c r="K916" s="213"/>
      <c r="L916" s="125"/>
      <c r="M916" s="125"/>
      <c r="N916" s="125"/>
      <c r="O916" s="87"/>
      <c r="P916" s="87"/>
      <c r="Q916" s="87"/>
      <c r="R916" s="126"/>
      <c r="S916" s="125"/>
      <c r="T916" s="125"/>
      <c r="U916" s="125"/>
      <c r="V916" s="125"/>
      <c r="W916" s="125"/>
      <c r="X916" s="125"/>
    </row>
    <row r="917" spans="1:24" x14ac:dyDescent="0.2">
      <c r="A917" s="124"/>
      <c r="B917" s="103"/>
      <c r="C917" s="103"/>
      <c r="D917" s="103"/>
      <c r="E917" s="103"/>
      <c r="F917" s="84"/>
      <c r="G917" s="126"/>
      <c r="H917" s="125"/>
      <c r="I917" s="125" t="str">
        <f t="shared" si="35"/>
        <v/>
      </c>
      <c r="J917" s="125" t="str">
        <f t="shared" si="36"/>
        <v/>
      </c>
      <c r="K917" s="213"/>
      <c r="L917" s="125"/>
      <c r="M917" s="125"/>
      <c r="N917" s="125"/>
      <c r="O917" s="87"/>
      <c r="P917" s="87"/>
      <c r="Q917" s="87"/>
      <c r="R917" s="126"/>
      <c r="S917" s="125"/>
      <c r="T917" s="125"/>
      <c r="U917" s="125"/>
      <c r="V917" s="125"/>
      <c r="W917" s="125"/>
      <c r="X917" s="125"/>
    </row>
    <row r="918" spans="1:24" x14ac:dyDescent="0.2">
      <c r="A918" s="124"/>
      <c r="B918" s="103"/>
      <c r="C918" s="103"/>
      <c r="D918" s="103"/>
      <c r="E918" s="103"/>
      <c r="F918" s="84"/>
      <c r="G918" s="126"/>
      <c r="H918" s="125"/>
      <c r="I918" s="125" t="str">
        <f t="shared" si="35"/>
        <v/>
      </c>
      <c r="J918" s="125" t="str">
        <f t="shared" si="36"/>
        <v/>
      </c>
      <c r="K918" s="213"/>
      <c r="L918" s="125"/>
      <c r="M918" s="125"/>
      <c r="N918" s="125"/>
      <c r="O918" s="87"/>
      <c r="P918" s="87"/>
      <c r="Q918" s="87"/>
      <c r="R918" s="126"/>
      <c r="S918" s="125"/>
      <c r="T918" s="125"/>
      <c r="U918" s="125"/>
      <c r="V918" s="125"/>
      <c r="W918" s="125"/>
      <c r="X918" s="125"/>
    </row>
    <row r="919" spans="1:24" x14ac:dyDescent="0.2">
      <c r="A919" s="124"/>
      <c r="B919" s="103"/>
      <c r="C919" s="103"/>
      <c r="D919" s="103"/>
      <c r="E919" s="103"/>
      <c r="F919" s="84"/>
      <c r="G919" s="126"/>
      <c r="H919" s="125"/>
      <c r="I919" s="125" t="str">
        <f t="shared" si="35"/>
        <v/>
      </c>
      <c r="J919" s="125" t="str">
        <f t="shared" si="36"/>
        <v/>
      </c>
      <c r="K919" s="213"/>
      <c r="L919" s="125"/>
      <c r="M919" s="125"/>
      <c r="N919" s="125"/>
      <c r="O919" s="87"/>
      <c r="P919" s="87"/>
      <c r="Q919" s="87"/>
      <c r="R919" s="126"/>
      <c r="S919" s="125"/>
      <c r="T919" s="125"/>
      <c r="U919" s="125"/>
      <c r="V919" s="125"/>
      <c r="W919" s="125"/>
      <c r="X919" s="125"/>
    </row>
    <row r="920" spans="1:24" x14ac:dyDescent="0.2">
      <c r="A920" s="124"/>
      <c r="B920" s="103"/>
      <c r="C920" s="103"/>
      <c r="D920" s="103"/>
      <c r="E920" s="103"/>
      <c r="F920" s="84"/>
      <c r="G920" s="126"/>
      <c r="H920" s="125"/>
      <c r="I920" s="125" t="str">
        <f t="shared" si="35"/>
        <v/>
      </c>
      <c r="J920" s="125" t="str">
        <f t="shared" si="36"/>
        <v/>
      </c>
      <c r="K920" s="213"/>
      <c r="L920" s="125"/>
      <c r="M920" s="125"/>
      <c r="N920" s="125"/>
      <c r="O920" s="87"/>
      <c r="P920" s="87"/>
      <c r="Q920" s="87"/>
      <c r="R920" s="126"/>
      <c r="S920" s="125"/>
      <c r="T920" s="125"/>
      <c r="U920" s="125"/>
      <c r="V920" s="125"/>
      <c r="W920" s="125"/>
      <c r="X920" s="125"/>
    </row>
    <row r="921" spans="1:24" x14ac:dyDescent="0.2">
      <c r="A921" s="124"/>
      <c r="B921" s="103"/>
      <c r="C921" s="103"/>
      <c r="D921" s="103"/>
      <c r="E921" s="103"/>
      <c r="F921" s="84"/>
      <c r="G921" s="126"/>
      <c r="H921" s="125"/>
      <c r="I921" s="125" t="str">
        <f t="shared" si="35"/>
        <v/>
      </c>
      <c r="J921" s="125" t="str">
        <f t="shared" si="36"/>
        <v/>
      </c>
      <c r="K921" s="213"/>
      <c r="L921" s="125"/>
      <c r="M921" s="125"/>
      <c r="N921" s="125"/>
      <c r="O921" s="87"/>
      <c r="P921" s="87"/>
      <c r="Q921" s="87"/>
      <c r="R921" s="126"/>
      <c r="S921" s="125"/>
      <c r="T921" s="125"/>
      <c r="U921" s="125"/>
      <c r="V921" s="125"/>
      <c r="W921" s="125"/>
      <c r="X921" s="125"/>
    </row>
    <row r="922" spans="1:24" x14ac:dyDescent="0.2">
      <c r="A922" s="124"/>
      <c r="B922" s="103"/>
      <c r="C922" s="103"/>
      <c r="D922" s="103"/>
      <c r="E922" s="103"/>
      <c r="F922" s="84"/>
      <c r="G922" s="85"/>
      <c r="H922" s="125"/>
      <c r="I922" s="125" t="str">
        <f t="shared" si="35"/>
        <v/>
      </c>
      <c r="J922" s="125" t="str">
        <f t="shared" si="36"/>
        <v/>
      </c>
      <c r="K922" s="213"/>
      <c r="L922" s="125"/>
      <c r="M922" s="125"/>
      <c r="N922" s="125"/>
      <c r="O922" s="87"/>
      <c r="P922" s="87"/>
      <c r="Q922" s="87"/>
      <c r="R922" s="126"/>
      <c r="S922" s="125"/>
      <c r="T922" s="125"/>
      <c r="U922" s="125"/>
      <c r="V922" s="125"/>
      <c r="W922" s="125"/>
      <c r="X922" s="125"/>
    </row>
    <row r="923" spans="1:24" x14ac:dyDescent="0.2">
      <c r="A923" s="124"/>
      <c r="B923" s="103"/>
      <c r="C923" s="103"/>
      <c r="D923" s="103"/>
      <c r="E923" s="103"/>
      <c r="F923" s="84"/>
      <c r="G923" s="85"/>
      <c r="H923" s="125"/>
      <c r="I923" s="125" t="str">
        <f t="shared" si="35"/>
        <v/>
      </c>
      <c r="J923" s="125" t="str">
        <f t="shared" si="36"/>
        <v/>
      </c>
      <c r="K923" s="213"/>
      <c r="L923" s="125"/>
      <c r="M923" s="125"/>
      <c r="N923" s="125"/>
      <c r="O923" s="87"/>
      <c r="P923" s="87"/>
      <c r="Q923" s="87"/>
      <c r="R923" s="126"/>
      <c r="S923" s="125"/>
      <c r="T923" s="125"/>
      <c r="U923" s="125"/>
      <c r="V923" s="125"/>
      <c r="W923" s="125"/>
      <c r="X923" s="125"/>
    </row>
    <row r="924" spans="1:24" x14ac:dyDescent="0.2">
      <c r="A924" s="124"/>
      <c r="B924" s="103"/>
      <c r="C924" s="103"/>
      <c r="D924" s="103"/>
      <c r="E924" s="103"/>
      <c r="F924" s="84"/>
      <c r="G924" s="85"/>
      <c r="H924" s="125"/>
      <c r="I924" s="125" t="str">
        <f t="shared" si="35"/>
        <v/>
      </c>
      <c r="J924" s="125" t="str">
        <f t="shared" si="36"/>
        <v/>
      </c>
      <c r="K924" s="213"/>
      <c r="L924" s="125"/>
      <c r="M924" s="125"/>
      <c r="N924" s="125"/>
      <c r="O924" s="87"/>
      <c r="P924" s="87"/>
      <c r="Q924" s="87"/>
      <c r="R924" s="126"/>
      <c r="S924" s="125"/>
      <c r="T924" s="125"/>
      <c r="U924" s="125"/>
      <c r="V924" s="125"/>
      <c r="W924" s="125"/>
      <c r="X924" s="125"/>
    </row>
    <row r="925" spans="1:24" x14ac:dyDescent="0.2">
      <c r="A925" s="124"/>
      <c r="B925" s="103"/>
      <c r="C925" s="103"/>
      <c r="D925" s="103"/>
      <c r="E925" s="103"/>
      <c r="F925" s="84"/>
      <c r="G925" s="85"/>
      <c r="H925" s="125"/>
      <c r="I925" s="125" t="str">
        <f t="shared" si="35"/>
        <v/>
      </c>
      <c r="J925" s="125" t="str">
        <f t="shared" si="36"/>
        <v/>
      </c>
      <c r="K925" s="213"/>
      <c r="L925" s="125"/>
      <c r="M925" s="125"/>
      <c r="N925" s="125"/>
      <c r="O925" s="87"/>
      <c r="P925" s="87"/>
      <c r="Q925" s="87"/>
      <c r="R925" s="126"/>
      <c r="S925" s="125"/>
      <c r="T925" s="125"/>
      <c r="U925" s="125"/>
      <c r="V925" s="125"/>
      <c r="W925" s="125"/>
      <c r="X925" s="125"/>
    </row>
    <row r="926" spans="1:24" x14ac:dyDescent="0.2">
      <c r="A926" s="124"/>
      <c r="B926" s="103"/>
      <c r="C926" s="103"/>
      <c r="D926" s="103"/>
      <c r="E926" s="103"/>
      <c r="F926" s="84"/>
      <c r="G926" s="85"/>
      <c r="H926" s="125"/>
      <c r="I926" s="125" t="str">
        <f t="shared" si="35"/>
        <v/>
      </c>
      <c r="J926" s="125" t="str">
        <f t="shared" si="36"/>
        <v/>
      </c>
      <c r="K926" s="213"/>
      <c r="L926" s="125"/>
      <c r="M926" s="125"/>
      <c r="N926" s="125"/>
      <c r="O926" s="87"/>
      <c r="P926" s="87"/>
      <c r="Q926" s="87"/>
      <c r="R926" s="126"/>
      <c r="S926" s="125"/>
      <c r="T926" s="125"/>
      <c r="U926" s="125"/>
      <c r="V926" s="125"/>
      <c r="W926" s="125"/>
      <c r="X926" s="125"/>
    </row>
    <row r="927" spans="1:24" x14ac:dyDescent="0.2">
      <c r="A927" s="124"/>
      <c r="B927" s="103"/>
      <c r="C927" s="103"/>
      <c r="D927" s="103"/>
      <c r="E927" s="103"/>
      <c r="F927" s="84"/>
      <c r="G927" s="85"/>
      <c r="H927" s="125"/>
      <c r="I927" s="125" t="str">
        <f t="shared" si="35"/>
        <v/>
      </c>
      <c r="J927" s="125" t="str">
        <f t="shared" si="36"/>
        <v/>
      </c>
      <c r="K927" s="213"/>
      <c r="L927" s="125"/>
      <c r="M927" s="125"/>
      <c r="N927" s="125"/>
      <c r="O927" s="87"/>
      <c r="P927" s="87"/>
      <c r="Q927" s="87"/>
      <c r="R927" s="126"/>
      <c r="S927" s="125"/>
      <c r="T927" s="125"/>
      <c r="U927" s="125"/>
      <c r="V927" s="125"/>
      <c r="W927" s="125"/>
      <c r="X927" s="125"/>
    </row>
    <row r="928" spans="1:24" x14ac:dyDescent="0.2">
      <c r="A928" s="124"/>
      <c r="B928" s="103"/>
      <c r="C928" s="103"/>
      <c r="D928" s="103"/>
      <c r="E928" s="103"/>
      <c r="F928" s="84"/>
      <c r="G928" s="85"/>
      <c r="H928" s="125"/>
      <c r="I928" s="125" t="str">
        <f t="shared" si="35"/>
        <v/>
      </c>
      <c r="J928" s="125" t="str">
        <f t="shared" si="36"/>
        <v/>
      </c>
      <c r="K928" s="213"/>
      <c r="L928" s="125"/>
      <c r="M928" s="125"/>
      <c r="N928" s="125"/>
      <c r="O928" s="87"/>
      <c r="P928" s="87"/>
      <c r="Q928" s="87"/>
      <c r="R928" s="126"/>
      <c r="S928" s="125"/>
      <c r="T928" s="125"/>
      <c r="U928" s="125"/>
      <c r="V928" s="125"/>
      <c r="W928" s="125"/>
      <c r="X928" s="125"/>
    </row>
    <row r="929" spans="1:25" x14ac:dyDescent="0.2">
      <c r="A929" s="124"/>
      <c r="B929" s="103"/>
      <c r="C929" s="103"/>
      <c r="D929" s="103"/>
      <c r="E929" s="103"/>
      <c r="F929" s="84"/>
      <c r="G929" s="85"/>
      <c r="H929" s="125"/>
      <c r="I929" s="125" t="str">
        <f t="shared" si="35"/>
        <v/>
      </c>
      <c r="J929" s="125" t="str">
        <f t="shared" si="36"/>
        <v/>
      </c>
      <c r="K929" s="213"/>
      <c r="L929" s="125"/>
      <c r="M929" s="125"/>
      <c r="N929" s="125"/>
      <c r="O929" s="87"/>
      <c r="P929" s="87"/>
      <c r="Q929" s="87"/>
      <c r="R929" s="126"/>
      <c r="S929" s="125"/>
      <c r="T929" s="125"/>
      <c r="U929" s="125"/>
      <c r="V929" s="125"/>
      <c r="W929" s="125"/>
      <c r="X929" s="125"/>
    </row>
    <row r="930" spans="1:25" x14ac:dyDescent="0.2">
      <c r="A930" s="124"/>
      <c r="B930" s="103"/>
      <c r="C930" s="103"/>
      <c r="D930" s="103"/>
      <c r="E930" s="103"/>
      <c r="F930" s="84"/>
      <c r="G930" s="85"/>
      <c r="H930" s="125"/>
      <c r="I930" s="125" t="str">
        <f t="shared" si="35"/>
        <v/>
      </c>
      <c r="J930" s="125" t="str">
        <f t="shared" si="36"/>
        <v/>
      </c>
      <c r="K930" s="213"/>
      <c r="L930" s="125"/>
      <c r="M930" s="125"/>
      <c r="N930" s="125"/>
      <c r="O930" s="87"/>
      <c r="P930" s="87"/>
      <c r="Q930" s="87"/>
      <c r="R930" s="126"/>
      <c r="S930" s="125"/>
      <c r="T930" s="125"/>
      <c r="U930" s="125"/>
      <c r="V930" s="125"/>
      <c r="W930" s="125"/>
      <c r="X930" s="125"/>
    </row>
    <row r="931" spans="1:25" x14ac:dyDescent="0.2">
      <c r="A931" s="124"/>
      <c r="B931" s="103"/>
      <c r="C931" s="103"/>
      <c r="D931" s="103"/>
      <c r="E931" s="103"/>
      <c r="F931" s="84"/>
      <c r="G931" s="85"/>
      <c r="H931" s="125"/>
      <c r="I931" s="125" t="str">
        <f t="shared" si="35"/>
        <v/>
      </c>
      <c r="J931" s="125" t="str">
        <f t="shared" si="36"/>
        <v/>
      </c>
      <c r="K931" s="213"/>
      <c r="L931" s="125"/>
      <c r="M931" s="125"/>
      <c r="N931" s="125"/>
      <c r="O931" s="87"/>
      <c r="P931" s="87"/>
      <c r="Q931" s="87"/>
      <c r="R931" s="126"/>
      <c r="S931" s="125"/>
      <c r="T931" s="125"/>
      <c r="U931" s="125"/>
      <c r="V931" s="125"/>
      <c r="W931" s="125"/>
      <c r="X931" s="125"/>
    </row>
    <row r="932" spans="1:25" x14ac:dyDescent="0.2">
      <c r="A932" s="124"/>
      <c r="B932" s="103"/>
      <c r="C932" s="103"/>
      <c r="D932" s="103"/>
      <c r="E932" s="103"/>
      <c r="F932" s="84"/>
      <c r="G932" s="85"/>
      <c r="H932" s="125"/>
      <c r="I932" s="125" t="str">
        <f t="shared" si="35"/>
        <v/>
      </c>
      <c r="J932" s="125" t="str">
        <f t="shared" si="36"/>
        <v/>
      </c>
      <c r="K932" s="213"/>
      <c r="L932" s="125"/>
      <c r="M932" s="125"/>
      <c r="N932" s="125"/>
      <c r="O932" s="87"/>
      <c r="P932" s="87"/>
      <c r="Q932" s="87"/>
      <c r="R932" s="126"/>
      <c r="S932" s="125"/>
      <c r="T932" s="125"/>
      <c r="U932" s="125"/>
      <c r="V932" s="125"/>
      <c r="W932" s="125"/>
      <c r="X932" s="125"/>
      <c r="Y932" s="115"/>
    </row>
    <row r="933" spans="1:25" x14ac:dyDescent="0.2">
      <c r="A933" s="124"/>
      <c r="B933" s="103"/>
      <c r="C933" s="103"/>
      <c r="D933" s="103"/>
      <c r="E933" s="103"/>
      <c r="F933" s="84"/>
      <c r="G933" s="85"/>
      <c r="H933" s="125"/>
      <c r="I933" s="125" t="str">
        <f t="shared" si="35"/>
        <v/>
      </c>
      <c r="J933" s="125" t="str">
        <f t="shared" si="36"/>
        <v/>
      </c>
      <c r="K933" s="213"/>
      <c r="L933" s="125"/>
      <c r="M933" s="125"/>
      <c r="N933" s="125"/>
      <c r="O933" s="87"/>
      <c r="P933" s="87"/>
      <c r="Q933" s="87"/>
      <c r="R933" s="126"/>
      <c r="S933" s="125"/>
      <c r="T933" s="125"/>
      <c r="U933" s="125"/>
      <c r="V933" s="125"/>
      <c r="W933" s="125"/>
      <c r="X933" s="125"/>
      <c r="Y933" s="115"/>
    </row>
    <row r="934" spans="1:25" x14ac:dyDescent="0.2">
      <c r="A934" s="124"/>
      <c r="B934" s="103"/>
      <c r="C934" s="103"/>
      <c r="D934" s="103"/>
      <c r="E934" s="103"/>
      <c r="F934" s="84"/>
      <c r="G934" s="126"/>
      <c r="H934" s="125"/>
      <c r="I934" s="125" t="str">
        <f t="shared" si="35"/>
        <v/>
      </c>
      <c r="J934" s="125" t="str">
        <f t="shared" si="36"/>
        <v/>
      </c>
      <c r="K934" s="213"/>
      <c r="L934" s="125"/>
      <c r="M934" s="125"/>
      <c r="N934" s="125"/>
      <c r="O934" s="87"/>
      <c r="P934" s="87"/>
      <c r="Q934" s="87"/>
      <c r="R934" s="126"/>
      <c r="S934" s="125"/>
      <c r="T934" s="125"/>
      <c r="U934" s="125"/>
      <c r="V934" s="125"/>
      <c r="W934" s="125"/>
      <c r="X934" s="125"/>
      <c r="Y934" s="115"/>
    </row>
    <row r="935" spans="1:25" x14ac:dyDescent="0.2">
      <c r="A935" s="124"/>
      <c r="B935" s="103"/>
      <c r="C935" s="103"/>
      <c r="D935" s="103"/>
      <c r="E935" s="103"/>
      <c r="F935" s="84"/>
      <c r="G935" s="126"/>
      <c r="H935" s="125"/>
      <c r="I935" s="125" t="str">
        <f t="shared" si="35"/>
        <v/>
      </c>
      <c r="J935" s="125" t="str">
        <f t="shared" si="36"/>
        <v/>
      </c>
      <c r="K935" s="213"/>
      <c r="L935" s="125"/>
      <c r="M935" s="125"/>
      <c r="N935" s="125"/>
      <c r="O935" s="87"/>
      <c r="P935" s="87"/>
      <c r="Q935" s="87"/>
      <c r="R935" s="126"/>
      <c r="S935" s="125"/>
      <c r="T935" s="125"/>
      <c r="U935" s="125"/>
      <c r="V935" s="125"/>
      <c r="W935" s="125"/>
      <c r="X935" s="125"/>
      <c r="Y935" s="115"/>
    </row>
    <row r="936" spans="1:25" x14ac:dyDescent="0.2">
      <c r="A936" s="124"/>
      <c r="B936" s="103"/>
      <c r="C936" s="103"/>
      <c r="D936" s="103"/>
      <c r="E936" s="103"/>
      <c r="F936" s="84"/>
      <c r="G936" s="126"/>
      <c r="H936" s="125"/>
      <c r="I936" s="125" t="str">
        <f t="shared" si="35"/>
        <v/>
      </c>
      <c r="J936" s="125" t="str">
        <f t="shared" si="36"/>
        <v/>
      </c>
      <c r="K936" s="213"/>
      <c r="L936" s="125"/>
      <c r="M936" s="125"/>
      <c r="N936" s="125"/>
      <c r="O936" s="87"/>
      <c r="P936" s="87"/>
      <c r="Q936" s="87"/>
      <c r="R936" s="126"/>
      <c r="S936" s="125"/>
      <c r="T936" s="125"/>
      <c r="U936" s="125"/>
      <c r="V936" s="125"/>
      <c r="W936" s="125"/>
      <c r="X936" s="125"/>
      <c r="Y936" s="115"/>
    </row>
    <row r="937" spans="1:25" x14ac:dyDescent="0.2">
      <c r="A937" s="124"/>
      <c r="B937" s="103"/>
      <c r="C937" s="103"/>
      <c r="D937" s="103"/>
      <c r="E937" s="103"/>
      <c r="F937" s="84"/>
      <c r="G937" s="126"/>
      <c r="H937" s="125"/>
      <c r="I937" s="125" t="str">
        <f t="shared" si="35"/>
        <v/>
      </c>
      <c r="J937" s="125" t="str">
        <f t="shared" si="36"/>
        <v/>
      </c>
      <c r="K937" s="213"/>
      <c r="L937" s="125"/>
      <c r="M937" s="125"/>
      <c r="N937" s="125"/>
      <c r="O937" s="87"/>
      <c r="P937" s="87"/>
      <c r="Q937" s="87"/>
      <c r="R937" s="126"/>
      <c r="S937" s="125"/>
      <c r="T937" s="125"/>
      <c r="U937" s="125"/>
      <c r="V937" s="125"/>
      <c r="W937" s="125"/>
      <c r="X937" s="125"/>
      <c r="Y937" s="115"/>
    </row>
    <row r="938" spans="1:25" x14ac:dyDescent="0.2">
      <c r="A938" s="124"/>
      <c r="B938" s="103"/>
      <c r="C938" s="103"/>
      <c r="D938" s="103"/>
      <c r="E938" s="103"/>
      <c r="F938" s="84"/>
      <c r="G938" s="126"/>
      <c r="H938" s="125"/>
      <c r="I938" s="125" t="str">
        <f t="shared" si="35"/>
        <v/>
      </c>
      <c r="J938" s="125" t="str">
        <f t="shared" si="36"/>
        <v/>
      </c>
      <c r="K938" s="213"/>
      <c r="L938" s="125"/>
      <c r="M938" s="125"/>
      <c r="N938" s="125"/>
      <c r="O938" s="87"/>
      <c r="P938" s="87"/>
      <c r="Q938" s="87"/>
      <c r="R938" s="126"/>
      <c r="S938" s="125"/>
      <c r="T938" s="125"/>
      <c r="U938" s="125"/>
      <c r="V938" s="125"/>
      <c r="W938" s="125"/>
      <c r="X938" s="125"/>
      <c r="Y938" s="115"/>
    </row>
    <row r="939" spans="1:25" x14ac:dyDescent="0.2">
      <c r="A939" s="124"/>
      <c r="B939" s="103"/>
      <c r="C939" s="103"/>
      <c r="D939" s="103"/>
      <c r="E939" s="103"/>
      <c r="F939" s="84"/>
      <c r="G939" s="126"/>
      <c r="H939" s="125"/>
      <c r="I939" s="125" t="str">
        <f t="shared" si="35"/>
        <v/>
      </c>
      <c r="J939" s="125" t="str">
        <f t="shared" si="36"/>
        <v/>
      </c>
      <c r="K939" s="213"/>
      <c r="L939" s="125"/>
      <c r="M939" s="125"/>
      <c r="N939" s="125"/>
      <c r="O939" s="87"/>
      <c r="P939" s="87"/>
      <c r="Q939" s="87"/>
      <c r="R939" s="126"/>
      <c r="S939" s="125"/>
      <c r="T939" s="125"/>
      <c r="U939" s="125"/>
      <c r="V939" s="125"/>
      <c r="W939" s="125"/>
      <c r="X939" s="125"/>
      <c r="Y939" s="115"/>
    </row>
    <row r="940" spans="1:25" x14ac:dyDescent="0.2">
      <c r="A940" s="124"/>
      <c r="B940" s="103"/>
      <c r="C940" s="103"/>
      <c r="D940" s="103"/>
      <c r="E940" s="103"/>
      <c r="F940" s="84"/>
      <c r="G940" s="126"/>
      <c r="H940" s="125"/>
      <c r="I940" s="125" t="str">
        <f t="shared" si="35"/>
        <v/>
      </c>
      <c r="J940" s="125" t="str">
        <f t="shared" si="36"/>
        <v/>
      </c>
      <c r="K940" s="213"/>
      <c r="L940" s="125"/>
      <c r="M940" s="125"/>
      <c r="N940" s="125"/>
      <c r="O940" s="87"/>
      <c r="P940" s="87"/>
      <c r="Q940" s="87"/>
      <c r="R940" s="126"/>
      <c r="S940" s="125"/>
      <c r="T940" s="125"/>
      <c r="U940" s="125"/>
      <c r="V940" s="125"/>
      <c r="W940" s="125"/>
      <c r="X940" s="125"/>
      <c r="Y940" s="115"/>
    </row>
    <row r="941" spans="1:25" x14ac:dyDescent="0.2">
      <c r="A941" s="124"/>
      <c r="B941" s="103"/>
      <c r="C941" s="103"/>
      <c r="D941" s="103"/>
      <c r="E941" s="103"/>
      <c r="F941" s="84"/>
      <c r="G941" s="126"/>
      <c r="H941" s="125"/>
      <c r="I941" s="125" t="str">
        <f t="shared" si="35"/>
        <v/>
      </c>
      <c r="J941" s="125" t="str">
        <f t="shared" si="36"/>
        <v/>
      </c>
      <c r="K941" s="213"/>
      <c r="L941" s="125"/>
      <c r="M941" s="125"/>
      <c r="N941" s="125"/>
      <c r="O941" s="87"/>
      <c r="P941" s="87"/>
      <c r="Q941" s="87"/>
      <c r="R941" s="126"/>
      <c r="S941" s="125"/>
      <c r="T941" s="125"/>
      <c r="U941" s="125"/>
      <c r="V941" s="125"/>
      <c r="W941" s="125"/>
      <c r="X941" s="125"/>
      <c r="Y941" s="115"/>
    </row>
    <row r="942" spans="1:25" x14ac:dyDescent="0.2">
      <c r="A942" s="124"/>
      <c r="B942" s="103"/>
      <c r="C942" s="103"/>
      <c r="D942" s="103"/>
      <c r="E942" s="103"/>
      <c r="F942" s="84"/>
      <c r="G942" s="126"/>
      <c r="H942" s="125"/>
      <c r="I942" s="125" t="str">
        <f t="shared" si="35"/>
        <v/>
      </c>
      <c r="J942" s="125" t="str">
        <f t="shared" si="36"/>
        <v/>
      </c>
      <c r="K942" s="213"/>
      <c r="L942" s="125"/>
      <c r="M942" s="125"/>
      <c r="N942" s="125"/>
      <c r="O942" s="87"/>
      <c r="P942" s="87"/>
      <c r="Q942" s="87"/>
      <c r="R942" s="126"/>
      <c r="S942" s="125"/>
      <c r="T942" s="125"/>
      <c r="U942" s="125"/>
      <c r="V942" s="125"/>
      <c r="W942" s="125"/>
      <c r="X942" s="125"/>
      <c r="Y942" s="115"/>
    </row>
    <row r="943" spans="1:25" x14ac:dyDescent="0.2">
      <c r="A943" s="124"/>
      <c r="B943" s="103"/>
      <c r="C943" s="103"/>
      <c r="D943" s="103"/>
      <c r="E943" s="103"/>
      <c r="F943" s="84"/>
      <c r="G943" s="126"/>
      <c r="H943" s="125"/>
      <c r="I943" s="125"/>
      <c r="J943" s="125"/>
      <c r="K943" s="213"/>
      <c r="L943" s="125"/>
      <c r="M943" s="125"/>
      <c r="N943" s="125"/>
      <c r="O943" s="87"/>
      <c r="P943" s="87"/>
      <c r="Q943" s="87"/>
      <c r="R943" s="126"/>
      <c r="S943" s="125"/>
      <c r="T943" s="125"/>
      <c r="U943" s="125"/>
      <c r="V943" s="125"/>
      <c r="W943" s="125"/>
      <c r="X943" s="125"/>
      <c r="Y943" s="115"/>
    </row>
    <row r="944" spans="1:25" x14ac:dyDescent="0.2">
      <c r="A944" s="124"/>
      <c r="B944" s="103"/>
      <c r="C944" s="103"/>
      <c r="D944" s="103"/>
      <c r="E944" s="103"/>
      <c r="F944" s="84"/>
      <c r="G944" s="126"/>
      <c r="H944" s="125"/>
      <c r="I944" s="125"/>
      <c r="J944" s="125"/>
      <c r="K944" s="213"/>
      <c r="L944" s="125"/>
      <c r="M944" s="125"/>
      <c r="N944" s="125"/>
      <c r="O944" s="87"/>
      <c r="P944" s="87"/>
      <c r="Q944" s="87"/>
      <c r="R944" s="126"/>
      <c r="S944" s="125"/>
      <c r="T944" s="125"/>
      <c r="U944" s="125"/>
      <c r="V944" s="125"/>
      <c r="W944" s="125"/>
      <c r="X944" s="125"/>
      <c r="Y944" s="115"/>
    </row>
    <row r="945" spans="1:25" x14ac:dyDescent="0.2">
      <c r="A945" s="124"/>
      <c r="B945" s="103"/>
      <c r="C945" s="103"/>
      <c r="D945" s="103"/>
      <c r="E945" s="103"/>
      <c r="F945" s="84"/>
      <c r="G945" s="126"/>
      <c r="H945" s="125"/>
      <c r="I945" s="125"/>
      <c r="J945" s="125"/>
      <c r="K945" s="213"/>
      <c r="L945" s="125"/>
      <c r="M945" s="125"/>
      <c r="N945" s="125"/>
      <c r="O945" s="87"/>
      <c r="P945" s="87"/>
      <c r="Q945" s="87"/>
      <c r="R945" s="126"/>
      <c r="S945" s="125"/>
      <c r="T945" s="125"/>
      <c r="U945" s="125"/>
      <c r="V945" s="125"/>
      <c r="W945" s="125"/>
      <c r="X945" s="125"/>
      <c r="Y945" s="115"/>
    </row>
    <row r="946" spans="1:25" x14ac:dyDescent="0.2">
      <c r="A946" s="124"/>
      <c r="B946" s="103"/>
      <c r="C946" s="103"/>
      <c r="D946" s="103"/>
      <c r="E946" s="103"/>
      <c r="F946" s="84"/>
      <c r="G946" s="126"/>
      <c r="H946" s="125"/>
      <c r="I946" s="125"/>
      <c r="J946" s="125"/>
      <c r="K946" s="213"/>
      <c r="L946" s="125"/>
      <c r="M946" s="125"/>
      <c r="N946" s="125"/>
      <c r="O946" s="87"/>
      <c r="P946" s="87"/>
      <c r="Q946" s="87"/>
      <c r="R946" s="126"/>
      <c r="S946" s="125"/>
      <c r="T946" s="125"/>
      <c r="U946" s="125"/>
      <c r="V946" s="125"/>
      <c r="W946" s="125"/>
      <c r="X946" s="125"/>
      <c r="Y946" s="115"/>
    </row>
    <row r="947" spans="1:25" x14ac:dyDescent="0.2">
      <c r="A947" s="124"/>
      <c r="B947" s="104"/>
      <c r="C947" s="104"/>
      <c r="D947" s="104"/>
      <c r="E947" s="146"/>
      <c r="F947" s="176"/>
      <c r="G947" s="147"/>
      <c r="H947" s="125"/>
      <c r="I947" s="125"/>
      <c r="J947" s="125"/>
      <c r="K947" s="213"/>
      <c r="L947" s="125"/>
      <c r="M947" s="125"/>
      <c r="N947" s="125"/>
      <c r="O947" s="148"/>
      <c r="P947" s="148"/>
      <c r="Q947" s="148"/>
      <c r="R947" s="87"/>
      <c r="S947" s="149"/>
      <c r="T947" s="150"/>
      <c r="U947" s="151"/>
      <c r="V947" s="125"/>
      <c r="W947" s="125"/>
      <c r="X947" s="125"/>
      <c r="Y947" s="115"/>
    </row>
    <row r="948" spans="1:25" x14ac:dyDescent="0.2">
      <c r="A948" s="124"/>
      <c r="B948" s="103"/>
      <c r="C948" s="103"/>
      <c r="D948" s="103"/>
      <c r="E948" s="103"/>
      <c r="F948" s="84"/>
      <c r="G948" s="126"/>
      <c r="H948" s="125"/>
      <c r="I948" s="125"/>
      <c r="J948" s="125"/>
      <c r="K948" s="213"/>
      <c r="L948" s="125"/>
      <c r="M948" s="125"/>
      <c r="N948" s="125"/>
      <c r="O948" s="87"/>
      <c r="P948" s="87"/>
      <c r="Q948" s="87"/>
      <c r="R948" s="126"/>
      <c r="S948" s="125"/>
      <c r="T948" s="125"/>
      <c r="U948" s="125"/>
      <c r="V948" s="125"/>
      <c r="W948" s="125"/>
      <c r="X948" s="125"/>
      <c r="Y948" s="115"/>
    </row>
  </sheetData>
  <autoFilter ref="A2:X942">
    <sortState ref="A3:X942">
      <sortCondition descending="1" ref="A2:A942"/>
    </sortState>
  </autoFilter>
  <hyperlinks>
    <hyperlink ref="X34" r:id="rId1"/>
    <hyperlink ref="X35" r:id="rId2"/>
    <hyperlink ref="X134" r:id="rId3"/>
    <hyperlink ref="X18" r:id="rId4"/>
    <hyperlink ref="X19" r:id="rId5"/>
    <hyperlink ref="X13" r:id="rId6"/>
    <hyperlink ref="X14" r:id="rId7"/>
    <hyperlink ref="X15" r:id="rId8"/>
    <hyperlink ref="X27" r:id="rId9"/>
    <hyperlink ref="X78" r:id="rId10"/>
    <hyperlink ref="X22" r:id="rId11"/>
    <hyperlink ref="X38" r:id="rId12"/>
    <hyperlink ref="X84" r:id="rId13"/>
    <hyperlink ref="X85" r:id="rId14"/>
    <hyperlink ref="X44" r:id="rId15"/>
    <hyperlink ref="X3" r:id="rId16"/>
    <hyperlink ref="X45" r:id="rId17"/>
    <hyperlink ref="X46" r:id="rId18"/>
    <hyperlink ref="X109" r:id="rId19"/>
    <hyperlink ref="X49" r:id="rId20"/>
    <hyperlink ref="X50" r:id="rId21"/>
    <hyperlink ref="X24" r:id="rId22"/>
    <hyperlink ref="X120" r:id="rId23"/>
    <hyperlink ref="X51" r:id="rId24"/>
    <hyperlink ref="X124" r:id="rId25"/>
    <hyperlink ref="X5" r:id="rId26"/>
    <hyperlink ref="X6" r:id="rId27"/>
    <hyperlink ref="X31" r:id="rId28"/>
    <hyperlink ref="X7" r:id="rId29"/>
    <hyperlink ref="X8" r:id="rId30"/>
    <hyperlink ref="X9" r:id="rId31"/>
    <hyperlink ref="X10" r:id="rId32"/>
    <hyperlink ref="X39" r:id="rId33"/>
    <hyperlink ref="X32" r:id="rId34"/>
    <hyperlink ref="X40" r:id="rId35"/>
    <hyperlink ref="X36" r:id="rId36"/>
    <hyperlink ref="X33" r:id="rId37"/>
  </hyperlinks>
  <pageMargins left="0.7" right="0.7" top="0.25" bottom="0.25" header="0" footer="0"/>
  <pageSetup paperSize="5" scale="10" orientation="landscape" r:id="rId38"/>
  <legacyDrawing r:id="rId3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Y985"/>
  <sheetViews>
    <sheetView showGridLines="0" zoomScaleNormal="100" workbookViewId="0">
      <pane ySplit="2" topLeftCell="A3" activePane="bottomLeft" state="frozen"/>
      <selection pane="bottomLeft" activeCell="A9" sqref="A9"/>
    </sheetView>
  </sheetViews>
  <sheetFormatPr defaultColWidth="21.5703125" defaultRowHeight="12.75" x14ac:dyDescent="0.2"/>
  <cols>
    <col min="1" max="1" width="16.28515625" style="179" customWidth="1"/>
    <col min="2" max="2" width="37.28515625" style="180" customWidth="1"/>
    <col min="3" max="3" width="29.5703125" style="180" customWidth="1"/>
    <col min="4" max="4" width="14.7109375" style="180" customWidth="1"/>
    <col min="5" max="5" width="15.85546875" style="181" customWidth="1"/>
    <col min="6" max="6" width="14.5703125" style="182" customWidth="1"/>
    <col min="7" max="7" width="15.42578125" style="183" customWidth="1"/>
    <col min="8" max="8" width="24.5703125" style="179" customWidth="1"/>
    <col min="9" max="10" width="20.7109375" style="179" customWidth="1"/>
    <col min="11" max="11" width="27" style="179" customWidth="1"/>
    <col min="12" max="14" width="19" style="179" customWidth="1"/>
    <col min="15" max="15" width="15.28515625" style="184" customWidth="1"/>
    <col min="16" max="16" width="11.140625" style="184" customWidth="1"/>
    <col min="17" max="17" width="21.5703125" style="184"/>
    <col min="18" max="18" width="17.140625" style="185" customWidth="1"/>
    <col min="19" max="19" width="10.7109375" style="186" customWidth="1"/>
    <col min="20" max="20" width="15.42578125" style="187" customWidth="1"/>
    <col min="21" max="21" width="19.42578125" style="188" customWidth="1"/>
    <col min="22" max="22" width="17.42578125" style="115" customWidth="1"/>
    <col min="23" max="23" width="53.140625" style="189" customWidth="1"/>
    <col min="24" max="24" width="21.5703125" style="128"/>
    <col min="25" max="16384" width="21.5703125" style="115"/>
  </cols>
  <sheetData>
    <row r="1" spans="1:259" ht="15.75" x14ac:dyDescent="0.25">
      <c r="A1" s="107" t="s">
        <v>1865</v>
      </c>
      <c r="B1" s="108"/>
      <c r="C1" s="108"/>
      <c r="D1" s="108"/>
      <c r="E1" s="108"/>
      <c r="F1" s="109"/>
      <c r="G1" s="110"/>
      <c r="H1" s="107"/>
      <c r="I1" s="107"/>
      <c r="J1" s="107"/>
      <c r="K1" s="107"/>
      <c r="L1" s="107"/>
      <c r="M1" s="107"/>
      <c r="N1" s="107"/>
      <c r="O1" s="111"/>
      <c r="P1" s="111"/>
      <c r="Q1" s="111"/>
      <c r="R1" s="111"/>
      <c r="S1" s="107"/>
      <c r="T1" s="107"/>
      <c r="U1" s="112"/>
      <c r="V1" s="113"/>
      <c r="W1" s="114"/>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c r="EH1" s="113"/>
      <c r="EI1" s="113"/>
      <c r="EJ1" s="113"/>
      <c r="EK1" s="113"/>
      <c r="EL1" s="113"/>
      <c r="EM1" s="113"/>
      <c r="EN1" s="113"/>
      <c r="EO1" s="113"/>
      <c r="EP1" s="113"/>
      <c r="EQ1" s="113"/>
      <c r="ER1" s="113"/>
      <c r="ES1" s="113"/>
      <c r="ET1" s="113"/>
      <c r="EU1" s="113"/>
      <c r="EV1" s="113"/>
      <c r="EW1" s="113"/>
      <c r="EX1" s="113"/>
      <c r="EY1" s="113"/>
      <c r="EZ1" s="113"/>
      <c r="FA1" s="113"/>
      <c r="FB1" s="113"/>
      <c r="FC1" s="113"/>
      <c r="FD1" s="113"/>
      <c r="FE1" s="113"/>
      <c r="FF1" s="113"/>
      <c r="FG1" s="113"/>
      <c r="FH1" s="113"/>
      <c r="FI1" s="113"/>
      <c r="FJ1" s="113"/>
      <c r="FK1" s="113"/>
      <c r="FL1" s="113"/>
      <c r="FM1" s="113"/>
      <c r="FN1" s="113"/>
      <c r="FO1" s="113"/>
      <c r="FP1" s="113"/>
      <c r="FQ1" s="113"/>
      <c r="FR1" s="113"/>
      <c r="FS1" s="113"/>
      <c r="FT1" s="113"/>
      <c r="FU1" s="113"/>
      <c r="FV1" s="113"/>
      <c r="FW1" s="113"/>
      <c r="FX1" s="113"/>
      <c r="FY1" s="113"/>
      <c r="FZ1" s="113"/>
      <c r="GA1" s="113"/>
      <c r="GB1" s="113"/>
      <c r="GC1" s="113"/>
      <c r="GD1" s="113"/>
      <c r="GE1" s="113"/>
      <c r="GF1" s="113"/>
      <c r="GG1" s="113"/>
      <c r="GH1" s="113"/>
      <c r="GI1" s="113"/>
      <c r="GJ1" s="113"/>
      <c r="GK1" s="113"/>
      <c r="GL1" s="113"/>
      <c r="GM1" s="113"/>
      <c r="GN1" s="113"/>
      <c r="GO1" s="113"/>
      <c r="GP1" s="113"/>
      <c r="GQ1" s="113"/>
      <c r="GR1" s="113"/>
      <c r="GS1" s="113"/>
      <c r="GT1" s="113"/>
      <c r="GU1" s="113"/>
      <c r="GV1" s="113"/>
      <c r="GW1" s="113"/>
      <c r="GX1" s="113"/>
      <c r="GY1" s="113"/>
      <c r="GZ1" s="113"/>
      <c r="HA1" s="113"/>
      <c r="HB1" s="113"/>
      <c r="HC1" s="113"/>
      <c r="HD1" s="113"/>
      <c r="HE1" s="113"/>
      <c r="HF1" s="113"/>
      <c r="HG1" s="113"/>
      <c r="HH1" s="113"/>
      <c r="HI1" s="113"/>
      <c r="HJ1" s="113"/>
      <c r="HK1" s="113"/>
      <c r="HL1" s="113"/>
      <c r="HM1" s="113"/>
      <c r="HN1" s="113"/>
      <c r="HO1" s="113"/>
      <c r="HP1" s="113"/>
      <c r="HQ1" s="113"/>
      <c r="HR1" s="113"/>
      <c r="HS1" s="113"/>
      <c r="HT1" s="113"/>
      <c r="HU1" s="113"/>
      <c r="HV1" s="113"/>
      <c r="HW1" s="113"/>
      <c r="HX1" s="113"/>
      <c r="HY1" s="113"/>
      <c r="HZ1" s="113"/>
      <c r="IA1" s="113"/>
      <c r="IB1" s="113"/>
      <c r="IC1" s="113"/>
      <c r="ID1" s="113"/>
      <c r="IE1" s="113"/>
      <c r="IF1" s="113"/>
      <c r="IG1" s="113"/>
      <c r="IH1" s="113"/>
      <c r="II1" s="113"/>
      <c r="IJ1" s="113"/>
      <c r="IK1" s="113"/>
      <c r="IL1" s="113"/>
      <c r="IM1" s="113"/>
      <c r="IN1" s="113"/>
      <c r="IO1" s="113"/>
      <c r="IP1" s="113"/>
      <c r="IQ1" s="113"/>
      <c r="IR1" s="113"/>
      <c r="IS1" s="113"/>
      <c r="IT1" s="113"/>
      <c r="IU1" s="113"/>
      <c r="IV1" s="113"/>
      <c r="IW1" s="113"/>
      <c r="IX1" s="113"/>
      <c r="IY1" s="113"/>
    </row>
    <row r="2" spans="1:259" s="123" customFormat="1" ht="26.25" thickBot="1" x14ac:dyDescent="0.25">
      <c r="A2" s="116" t="s">
        <v>121</v>
      </c>
      <c r="B2" s="117" t="s">
        <v>122</v>
      </c>
      <c r="C2" s="117" t="s">
        <v>123</v>
      </c>
      <c r="D2" s="117" t="s">
        <v>124</v>
      </c>
      <c r="E2" s="117" t="s">
        <v>127</v>
      </c>
      <c r="F2" s="118" t="s">
        <v>128</v>
      </c>
      <c r="G2" s="119" t="s">
        <v>129</v>
      </c>
      <c r="H2" s="120" t="s">
        <v>195</v>
      </c>
      <c r="I2" s="120" t="s">
        <v>2352</v>
      </c>
      <c r="J2" s="120" t="s">
        <v>2353</v>
      </c>
      <c r="K2" s="120" t="s">
        <v>196</v>
      </c>
      <c r="L2" s="120" t="s">
        <v>2355</v>
      </c>
      <c r="M2" s="120" t="s">
        <v>2354</v>
      </c>
      <c r="N2" s="120" t="s">
        <v>2599</v>
      </c>
      <c r="O2" s="121" t="s">
        <v>130</v>
      </c>
      <c r="P2" s="121" t="s">
        <v>131</v>
      </c>
      <c r="Q2" s="120" t="s">
        <v>132</v>
      </c>
      <c r="R2" s="120" t="s">
        <v>186</v>
      </c>
      <c r="S2" s="122" t="s">
        <v>125</v>
      </c>
      <c r="T2" s="120" t="s">
        <v>193</v>
      </c>
      <c r="U2" s="120" t="s">
        <v>194</v>
      </c>
      <c r="V2" s="120" t="s">
        <v>2255</v>
      </c>
      <c r="W2" s="117" t="s">
        <v>2261</v>
      </c>
    </row>
    <row r="3" spans="1:259" x14ac:dyDescent="0.2">
      <c r="A3" s="124">
        <v>42604</v>
      </c>
      <c r="B3" s="103" t="s">
        <v>401</v>
      </c>
      <c r="C3" s="103" t="s">
        <v>201</v>
      </c>
      <c r="D3" s="103" t="s">
        <v>141</v>
      </c>
      <c r="E3" s="103" t="s">
        <v>144</v>
      </c>
      <c r="F3" s="84">
        <v>42734</v>
      </c>
      <c r="G3" s="85">
        <v>2016</v>
      </c>
      <c r="H3" s="125" t="s">
        <v>1941</v>
      </c>
      <c r="I3" s="125" t="str">
        <f t="shared" ref="I3:I66" si="0">LEFT($H3,2)</f>
        <v>NJ</v>
      </c>
      <c r="J3" s="125" t="str">
        <f t="shared" ref="J3:J66" si="1">RIGHT($H3,2)</f>
        <v>MA</v>
      </c>
      <c r="K3" s="125" t="str">
        <f>IF($L3=$M3,L3,CONCATENATE($L3,", ",IF(ISBLANK(N3),"",CONCATENATE(N3,", ")),$M3))</f>
        <v>Northeast</v>
      </c>
      <c r="L3" s="125" t="str">
        <f>INDEX('State '!$A$1:$C$62,MATCH($I3,'State '!$B:$B,0),3)</f>
        <v>Northeast</v>
      </c>
      <c r="M3" s="125" t="str">
        <f>INDEX('State '!$A$1:$C$62,MATCH($J3,'State '!$B:$B,0),3)</f>
        <v>Northeast</v>
      </c>
      <c r="N3" s="125"/>
      <c r="O3" s="87">
        <v>972</v>
      </c>
      <c r="P3" s="87">
        <v>37</v>
      </c>
      <c r="Q3" s="87">
        <v>342</v>
      </c>
      <c r="R3" s="126">
        <v>42</v>
      </c>
      <c r="S3" s="125" t="s">
        <v>135</v>
      </c>
      <c r="T3" s="125" t="s">
        <v>390</v>
      </c>
      <c r="U3" s="125" t="s">
        <v>2058</v>
      </c>
      <c r="V3" s="125" t="s">
        <v>2259</v>
      </c>
      <c r="W3" s="127"/>
    </row>
    <row r="4" spans="1:259" s="129" customFormat="1" ht="25.5" x14ac:dyDescent="0.2">
      <c r="A4" s="124">
        <v>42611</v>
      </c>
      <c r="B4" s="106" t="s">
        <v>2257</v>
      </c>
      <c r="C4" s="103" t="s">
        <v>2142</v>
      </c>
      <c r="D4" s="106" t="s">
        <v>141</v>
      </c>
      <c r="E4" s="146" t="s">
        <v>144</v>
      </c>
      <c r="F4" s="84">
        <v>42675</v>
      </c>
      <c r="G4" s="85">
        <v>2016</v>
      </c>
      <c r="H4" s="125" t="s">
        <v>28</v>
      </c>
      <c r="I4" s="125" t="str">
        <f t="shared" si="0"/>
        <v>IL</v>
      </c>
      <c r="J4" s="125" t="str">
        <f t="shared" si="1"/>
        <v>IL</v>
      </c>
      <c r="K4" s="125" t="str">
        <f t="shared" ref="K4:K67" si="2">IF($L4=$M4,L4,CONCATENATE($L4,", ",IF(ISBLANK(N4),"",CONCATENATE(N4,", ")),$M4))</f>
        <v>Midwest</v>
      </c>
      <c r="L4" s="125" t="str">
        <f>INDEX('State '!$A$1:$C$62,MATCH($I4,'State '!$B:$B,0),3)</f>
        <v>Midwest</v>
      </c>
      <c r="M4" s="125" t="str">
        <f>INDEX('State '!$A$1:$C$62,MATCH($J4,'State '!$B:$B,0),3)</f>
        <v>Midwest</v>
      </c>
      <c r="N4" s="125"/>
      <c r="O4" s="87">
        <v>50</v>
      </c>
      <c r="P4" s="87"/>
      <c r="Q4" s="126">
        <v>238</v>
      </c>
      <c r="R4" s="130"/>
      <c r="S4" s="131" t="s">
        <v>135</v>
      </c>
      <c r="T4" s="125" t="s">
        <v>390</v>
      </c>
      <c r="U4" s="125" t="s">
        <v>2121</v>
      </c>
      <c r="V4" s="125" t="s">
        <v>2256</v>
      </c>
      <c r="W4" s="127" t="s">
        <v>2322</v>
      </c>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row>
    <row r="5" spans="1:259" x14ac:dyDescent="0.2">
      <c r="A5" s="124">
        <v>42612</v>
      </c>
      <c r="B5" s="103" t="s">
        <v>1960</v>
      </c>
      <c r="C5" s="103" t="s">
        <v>225</v>
      </c>
      <c r="D5" s="103" t="s">
        <v>141</v>
      </c>
      <c r="E5" s="103" t="s">
        <v>144</v>
      </c>
      <c r="F5" s="84">
        <v>42662</v>
      </c>
      <c r="G5" s="85">
        <v>2016</v>
      </c>
      <c r="H5" s="125" t="s">
        <v>2029</v>
      </c>
      <c r="I5" s="125" t="str">
        <f t="shared" si="0"/>
        <v>WV</v>
      </c>
      <c r="J5" s="125" t="str">
        <f t="shared" si="1"/>
        <v>OH</v>
      </c>
      <c r="K5" s="125" t="str">
        <f t="shared" si="2"/>
        <v>Northeast</v>
      </c>
      <c r="L5" s="125" t="str">
        <f>INDEX('State '!$A$1:$C$62,MATCH($I5,'State '!$B:$B,0),3)</f>
        <v>Northeast</v>
      </c>
      <c r="M5" s="125" t="str">
        <f>INDEX('State '!$A$1:$C$62,MATCH($J5,'State '!$B:$B,0),3)</f>
        <v>Northeast</v>
      </c>
      <c r="N5" s="125"/>
      <c r="O5" s="87">
        <v>77</v>
      </c>
      <c r="P5" s="87">
        <v>0</v>
      </c>
      <c r="Q5" s="87">
        <v>250</v>
      </c>
      <c r="R5" s="126"/>
      <c r="S5" s="125" t="s">
        <v>135</v>
      </c>
      <c r="T5" s="125" t="s">
        <v>390</v>
      </c>
      <c r="U5" s="125" t="s">
        <v>1961</v>
      </c>
      <c r="V5" s="125" t="s">
        <v>2259</v>
      </c>
      <c r="W5" s="127"/>
    </row>
    <row r="6" spans="1:259" ht="25.5" x14ac:dyDescent="0.2">
      <c r="A6" s="124">
        <v>42612</v>
      </c>
      <c r="B6" s="104" t="s">
        <v>2123</v>
      </c>
      <c r="C6" s="104" t="s">
        <v>2124</v>
      </c>
      <c r="D6" s="104" t="s">
        <v>137</v>
      </c>
      <c r="E6" s="146" t="s">
        <v>432</v>
      </c>
      <c r="F6" s="86"/>
      <c r="G6" s="147">
        <v>2016</v>
      </c>
      <c r="H6" s="125" t="s">
        <v>53</v>
      </c>
      <c r="I6" s="125" t="str">
        <f t="shared" si="0"/>
        <v>SC</v>
      </c>
      <c r="J6" s="125" t="str">
        <f t="shared" si="1"/>
        <v>SC</v>
      </c>
      <c r="K6" s="125" t="str">
        <f t="shared" si="2"/>
        <v>Southeast</v>
      </c>
      <c r="L6" s="125" t="str">
        <f>INDEX('State '!$A$1:$C$62,MATCH($I6,'State '!$B:$B,0),3)</f>
        <v>Southeast</v>
      </c>
      <c r="M6" s="125" t="str">
        <f>INDEX('State '!$A$1:$C$62,MATCH($J6,'State '!$B:$B,0),3)</f>
        <v>Southeast</v>
      </c>
      <c r="N6" s="125"/>
      <c r="O6" s="148">
        <v>36</v>
      </c>
      <c r="P6" s="148">
        <v>29</v>
      </c>
      <c r="Q6" s="148">
        <v>18</v>
      </c>
      <c r="R6" s="87">
        <v>8</v>
      </c>
      <c r="S6" s="149" t="s">
        <v>135</v>
      </c>
      <c r="T6" s="150" t="s">
        <v>390</v>
      </c>
      <c r="U6" s="151" t="s">
        <v>2125</v>
      </c>
      <c r="V6" s="125" t="s">
        <v>2256</v>
      </c>
      <c r="W6" s="127"/>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row>
    <row r="7" spans="1:259" x14ac:dyDescent="0.2">
      <c r="A7" s="124">
        <v>42607</v>
      </c>
      <c r="B7" s="103" t="s">
        <v>2194</v>
      </c>
      <c r="C7" s="103" t="s">
        <v>1891</v>
      </c>
      <c r="D7" s="103" t="s">
        <v>1945</v>
      </c>
      <c r="E7" s="103" t="s">
        <v>398</v>
      </c>
      <c r="F7" s="84"/>
      <c r="G7" s="85">
        <v>2016</v>
      </c>
      <c r="H7" s="125" t="s">
        <v>0</v>
      </c>
      <c r="I7" s="125" t="str">
        <f t="shared" si="0"/>
        <v>LA</v>
      </c>
      <c r="J7" s="125" t="str">
        <f t="shared" si="1"/>
        <v>LA</v>
      </c>
      <c r="K7" s="125" t="str">
        <f t="shared" si="2"/>
        <v>South Central</v>
      </c>
      <c r="L7" s="125" t="str">
        <f>INDEX('State '!$A$1:$C$62,MATCH($I7,'State '!$B:$B,0),3)</f>
        <v>South Central</v>
      </c>
      <c r="M7" s="125" t="str">
        <f>INDEX('State '!$A$1:$C$62,MATCH($J7,'State '!$B:$B,0),3)</f>
        <v>South Central</v>
      </c>
      <c r="N7" s="125"/>
      <c r="O7" s="87">
        <v>610</v>
      </c>
      <c r="P7" s="87">
        <v>104.3</v>
      </c>
      <c r="Q7" s="87">
        <v>1500</v>
      </c>
      <c r="R7" s="126">
        <v>42</v>
      </c>
      <c r="S7" s="125" t="s">
        <v>135</v>
      </c>
      <c r="T7" s="125" t="s">
        <v>390</v>
      </c>
      <c r="U7" s="125" t="s">
        <v>2249</v>
      </c>
      <c r="V7" s="125" t="s">
        <v>2256</v>
      </c>
      <c r="W7" s="127"/>
    </row>
    <row r="8" spans="1:259" x14ac:dyDescent="0.2">
      <c r="A8" s="124">
        <v>42649</v>
      </c>
      <c r="B8" s="103" t="s">
        <v>2338</v>
      </c>
      <c r="C8" s="103" t="s">
        <v>2337</v>
      </c>
      <c r="D8" s="103" t="s">
        <v>141</v>
      </c>
      <c r="E8" s="103" t="s">
        <v>432</v>
      </c>
      <c r="F8" s="84"/>
      <c r="G8" s="85">
        <v>2016</v>
      </c>
      <c r="H8" s="125" t="s">
        <v>22</v>
      </c>
      <c r="I8" s="125" t="str">
        <f t="shared" si="0"/>
        <v>GA</v>
      </c>
      <c r="J8" s="125" t="str">
        <f t="shared" si="1"/>
        <v>GA</v>
      </c>
      <c r="K8" s="125" t="str">
        <f t="shared" si="2"/>
        <v>Southeast</v>
      </c>
      <c r="L8" s="125" t="str">
        <f>INDEX('State '!$A$1:$C$62,MATCH($I8,'State '!$B:$B,0),3)</f>
        <v>Southeast</v>
      </c>
      <c r="M8" s="125" t="str">
        <f>INDEX('State '!$A$1:$C$62,MATCH($J8,'State '!$B:$B,0),3)</f>
        <v>Southeast</v>
      </c>
      <c r="N8" s="125"/>
      <c r="O8" s="87">
        <v>114</v>
      </c>
      <c r="P8" s="87"/>
      <c r="Q8" s="87">
        <v>769</v>
      </c>
      <c r="R8" s="126"/>
      <c r="S8" s="125" t="s">
        <v>135</v>
      </c>
      <c r="T8" s="125" t="s">
        <v>390</v>
      </c>
      <c r="U8" s="125" t="s">
        <v>2336</v>
      </c>
      <c r="V8" s="125"/>
      <c r="W8" s="127"/>
    </row>
    <row r="9" spans="1:259" ht="25.5" x14ac:dyDescent="0.2">
      <c r="A9" s="124">
        <v>42604</v>
      </c>
      <c r="B9" s="103" t="s">
        <v>2236</v>
      </c>
      <c r="C9" s="103" t="s">
        <v>200</v>
      </c>
      <c r="D9" s="103" t="s">
        <v>1945</v>
      </c>
      <c r="E9" s="103" t="s">
        <v>144</v>
      </c>
      <c r="F9" s="84">
        <v>42647</v>
      </c>
      <c r="G9" s="85">
        <v>2016</v>
      </c>
      <c r="H9" s="125" t="s">
        <v>2238</v>
      </c>
      <c r="I9" s="125" t="str">
        <f t="shared" si="0"/>
        <v>PA</v>
      </c>
      <c r="J9" s="125" t="str">
        <f t="shared" si="1"/>
        <v>LA</v>
      </c>
      <c r="K9" s="125" t="str">
        <f t="shared" si="2"/>
        <v>Northeast, Midwest, South Central</v>
      </c>
      <c r="L9" s="125" t="str">
        <f>INDEX('State '!$A$1:$C$62,MATCH($I9,'State '!$B:$B,0),3)</f>
        <v>Northeast</v>
      </c>
      <c r="M9" s="125" t="str">
        <f>INDEX('State '!$A$1:$C$62,MATCH($J9,'State '!$B:$B,0),3)</f>
        <v>South Central</v>
      </c>
      <c r="N9" s="125" t="s">
        <v>9</v>
      </c>
      <c r="O9" s="87">
        <v>149.1</v>
      </c>
      <c r="P9" s="87"/>
      <c r="Q9" s="87">
        <v>250</v>
      </c>
      <c r="R9" s="126"/>
      <c r="S9" s="125" t="s">
        <v>135</v>
      </c>
      <c r="T9" s="125" t="s">
        <v>390</v>
      </c>
      <c r="U9" s="125" t="s">
        <v>2077</v>
      </c>
      <c r="V9" s="125" t="s">
        <v>2259</v>
      </c>
      <c r="W9" s="127" t="s">
        <v>2308</v>
      </c>
    </row>
    <row r="10" spans="1:259" x14ac:dyDescent="0.2">
      <c r="A10" s="124">
        <v>42612</v>
      </c>
      <c r="B10" s="103" t="s">
        <v>1997</v>
      </c>
      <c r="C10" s="103" t="s">
        <v>225</v>
      </c>
      <c r="D10" s="103" t="s">
        <v>141</v>
      </c>
      <c r="E10" s="103" t="s">
        <v>144</v>
      </c>
      <c r="F10" s="84">
        <v>42675</v>
      </c>
      <c r="G10" s="85">
        <v>2016</v>
      </c>
      <c r="H10" s="125" t="s">
        <v>1998</v>
      </c>
      <c r="I10" s="125" t="str">
        <f t="shared" si="0"/>
        <v>PA</v>
      </c>
      <c r="J10" s="125" t="str">
        <f t="shared" si="1"/>
        <v>OH</v>
      </c>
      <c r="K10" s="125" t="str">
        <f t="shared" si="2"/>
        <v>Northeast</v>
      </c>
      <c r="L10" s="125" t="str">
        <f>INDEX('State '!$A$1:$C$62,MATCH($I10,'State '!$B:$B,0),3)</f>
        <v>Northeast</v>
      </c>
      <c r="M10" s="125" t="str">
        <f>INDEX('State '!$A$1:$C$62,MATCH($J10,'State '!$B:$B,0),3)</f>
        <v>Northeast</v>
      </c>
      <c r="N10" s="125"/>
      <c r="O10" s="87">
        <v>111.8</v>
      </c>
      <c r="P10" s="87"/>
      <c r="Q10" s="87">
        <v>130</v>
      </c>
      <c r="R10" s="126"/>
      <c r="S10" s="125" t="s">
        <v>135</v>
      </c>
      <c r="T10" s="125" t="s">
        <v>390</v>
      </c>
      <c r="U10" s="125" t="s">
        <v>1999</v>
      </c>
      <c r="V10" s="125" t="s">
        <v>2259</v>
      </c>
      <c r="W10" s="127"/>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row>
    <row r="11" spans="1:259" x14ac:dyDescent="0.2">
      <c r="A11" s="124">
        <v>42601</v>
      </c>
      <c r="B11" s="103" t="s">
        <v>2109</v>
      </c>
      <c r="C11" s="104" t="s">
        <v>233</v>
      </c>
      <c r="D11" s="103" t="s">
        <v>141</v>
      </c>
      <c r="E11" s="103" t="s">
        <v>144</v>
      </c>
      <c r="F11" s="84">
        <v>42614</v>
      </c>
      <c r="G11" s="85">
        <v>2016</v>
      </c>
      <c r="H11" s="125" t="s">
        <v>52</v>
      </c>
      <c r="I11" s="125" t="str">
        <f t="shared" si="0"/>
        <v>TN</v>
      </c>
      <c r="J11" s="125" t="str">
        <f t="shared" si="1"/>
        <v>TN</v>
      </c>
      <c r="K11" s="125" t="str">
        <f t="shared" si="2"/>
        <v>Midwest</v>
      </c>
      <c r="L11" s="125" t="str">
        <f>INDEX('State '!$A$1:$C$62,MATCH($I11,'State '!$B:$B,0),3)</f>
        <v>Midwest</v>
      </c>
      <c r="M11" s="125" t="str">
        <f>INDEX('State '!$A$1:$C$62,MATCH($J11,'State '!$B:$B,0),3)</f>
        <v>Midwest</v>
      </c>
      <c r="N11" s="125"/>
      <c r="O11" s="87">
        <v>53</v>
      </c>
      <c r="P11" s="87">
        <v>10</v>
      </c>
      <c r="Q11" s="87">
        <v>40</v>
      </c>
      <c r="R11" s="126">
        <v>12</v>
      </c>
      <c r="S11" s="125" t="s">
        <v>135</v>
      </c>
      <c r="T11" s="125" t="s">
        <v>390</v>
      </c>
      <c r="U11" s="125" t="s">
        <v>2110</v>
      </c>
      <c r="V11" s="125" t="s">
        <v>2256</v>
      </c>
      <c r="W11" s="127"/>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row>
    <row r="12" spans="1:259" x14ac:dyDescent="0.2">
      <c r="A12" s="124">
        <v>42612</v>
      </c>
      <c r="B12" s="103" t="s">
        <v>2196</v>
      </c>
      <c r="C12" s="103" t="s">
        <v>2197</v>
      </c>
      <c r="D12" s="103" t="s">
        <v>134</v>
      </c>
      <c r="E12" s="103" t="s">
        <v>144</v>
      </c>
      <c r="F12" s="84">
        <v>42477</v>
      </c>
      <c r="G12" s="85">
        <v>2016</v>
      </c>
      <c r="H12" s="125" t="s">
        <v>43</v>
      </c>
      <c r="I12" s="125" t="str">
        <f t="shared" si="0"/>
        <v>NM</v>
      </c>
      <c r="J12" s="125" t="str">
        <f t="shared" si="1"/>
        <v>NM</v>
      </c>
      <c r="K12" s="125" t="str">
        <f t="shared" si="2"/>
        <v>Mountain</v>
      </c>
      <c r="L12" s="125" t="str">
        <f>INDEX('State '!$A$1:$C$62,MATCH($I12,'State '!$B:$B,0),3)</f>
        <v>Mountain</v>
      </c>
      <c r="M12" s="125" t="str">
        <f>INDEX('State '!$A$1:$C$62,MATCH($J12,'State '!$B:$B,0),3)</f>
        <v>Mountain</v>
      </c>
      <c r="N12" s="125"/>
      <c r="O12" s="87">
        <v>23</v>
      </c>
      <c r="P12" s="87">
        <v>15</v>
      </c>
      <c r="Q12" s="87">
        <v>200</v>
      </c>
      <c r="R12" s="126"/>
      <c r="S12" s="125" t="s">
        <v>135</v>
      </c>
      <c r="T12" s="125" t="s">
        <v>390</v>
      </c>
      <c r="U12" s="125" t="s">
        <v>2198</v>
      </c>
      <c r="V12" s="125" t="s">
        <v>2256</v>
      </c>
      <c r="W12" s="127"/>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row>
    <row r="13" spans="1:259" x14ac:dyDescent="0.2">
      <c r="A13" s="124">
        <v>42612</v>
      </c>
      <c r="B13" s="103" t="s">
        <v>2028</v>
      </c>
      <c r="C13" s="103" t="s">
        <v>1788</v>
      </c>
      <c r="D13" s="103" t="s">
        <v>141</v>
      </c>
      <c r="E13" s="103" t="s">
        <v>144</v>
      </c>
      <c r="F13" s="84">
        <v>42644</v>
      </c>
      <c r="G13" s="126">
        <v>2016</v>
      </c>
      <c r="H13" s="125" t="s">
        <v>2029</v>
      </c>
      <c r="I13" s="125" t="str">
        <f t="shared" si="0"/>
        <v>WV</v>
      </c>
      <c r="J13" s="125" t="str">
        <f t="shared" si="1"/>
        <v>OH</v>
      </c>
      <c r="K13" s="125" t="str">
        <f t="shared" si="2"/>
        <v>Northeast</v>
      </c>
      <c r="L13" s="125" t="str">
        <f>INDEX('State '!$A$1:$C$62,MATCH($I13,'State '!$B:$B,0),3)</f>
        <v>Northeast</v>
      </c>
      <c r="M13" s="125" t="str">
        <f>INDEX('State '!$A$1:$C$62,MATCH($J13,'State '!$B:$B,0),3)</f>
        <v>Northeast</v>
      </c>
      <c r="N13" s="125"/>
      <c r="O13" s="87">
        <v>415</v>
      </c>
      <c r="P13" s="87">
        <v>50</v>
      </c>
      <c r="Q13" s="87">
        <v>850</v>
      </c>
      <c r="R13" s="126" t="s">
        <v>422</v>
      </c>
      <c r="S13" s="125" t="s">
        <v>135</v>
      </c>
      <c r="T13" s="125" t="s">
        <v>390</v>
      </c>
      <c r="U13" s="125" t="s">
        <v>2070</v>
      </c>
      <c r="V13" s="125" t="s">
        <v>2259</v>
      </c>
      <c r="W13" s="127"/>
    </row>
    <row r="14" spans="1:259" ht="25.5" x14ac:dyDescent="0.2">
      <c r="A14" s="124">
        <v>42605</v>
      </c>
      <c r="B14" s="103" t="s">
        <v>2007</v>
      </c>
      <c r="C14" s="103" t="s">
        <v>2008</v>
      </c>
      <c r="D14" s="103" t="s">
        <v>1945</v>
      </c>
      <c r="E14" s="103" t="s">
        <v>144</v>
      </c>
      <c r="F14" s="84">
        <v>42517</v>
      </c>
      <c r="G14" s="126">
        <v>2016</v>
      </c>
      <c r="H14" s="125" t="s">
        <v>2009</v>
      </c>
      <c r="I14" s="125" t="str">
        <f t="shared" si="0"/>
        <v>OH</v>
      </c>
      <c r="J14" s="125" t="str">
        <f t="shared" si="1"/>
        <v>LA</v>
      </c>
      <c r="K14" s="125" t="str">
        <f t="shared" si="2"/>
        <v>Northeast, Midwest, South Central</v>
      </c>
      <c r="L14" s="125" t="str">
        <f>INDEX('State '!$A$1:$C$62,MATCH($I14,'State '!$B:$B,0),3)</f>
        <v>Northeast</v>
      </c>
      <c r="M14" s="125" t="str">
        <f>INDEX('State '!$A$1:$C$62,MATCH($J14,'State '!$B:$B,0),3)</f>
        <v>South Central</v>
      </c>
      <c r="N14" s="125" t="s">
        <v>9</v>
      </c>
      <c r="O14" s="87">
        <v>115</v>
      </c>
      <c r="P14" s="87"/>
      <c r="Q14" s="87">
        <v>758</v>
      </c>
      <c r="R14" s="126"/>
      <c r="S14" s="125" t="s">
        <v>135</v>
      </c>
      <c r="T14" s="125" t="s">
        <v>390</v>
      </c>
      <c r="U14" s="125" t="s">
        <v>2010</v>
      </c>
      <c r="V14" s="125" t="s">
        <v>2259</v>
      </c>
      <c r="W14" s="127"/>
    </row>
    <row r="15" spans="1:259" x14ac:dyDescent="0.2">
      <c r="A15" s="124">
        <v>42612</v>
      </c>
      <c r="B15" s="104" t="s">
        <v>2319</v>
      </c>
      <c r="C15" s="104" t="s">
        <v>248</v>
      </c>
      <c r="D15" s="104" t="s">
        <v>1945</v>
      </c>
      <c r="E15" s="146" t="s">
        <v>144</v>
      </c>
      <c r="F15" s="86">
        <v>42734</v>
      </c>
      <c r="G15" s="152">
        <v>2016</v>
      </c>
      <c r="H15" s="125" t="s">
        <v>2345</v>
      </c>
      <c r="I15" s="125" t="str">
        <f t="shared" si="0"/>
        <v>OH</v>
      </c>
      <c r="J15" s="125" t="str">
        <f t="shared" si="1"/>
        <v>MO</v>
      </c>
      <c r="K15" s="125" t="str">
        <f t="shared" si="2"/>
        <v>Northeast, Midwest</v>
      </c>
      <c r="L15" s="125" t="str">
        <f>INDEX('State '!$A$1:$C$62,MATCH($I15,'State '!$B:$B,0),3)</f>
        <v>Northeast</v>
      </c>
      <c r="M15" s="125" t="str">
        <f>INDEX('State '!$A$1:$C$62,MATCH($J15,'State '!$B:$B,0),3)</f>
        <v>Midwest</v>
      </c>
      <c r="N15" s="125"/>
      <c r="O15" s="148">
        <v>532</v>
      </c>
      <c r="P15" s="148"/>
      <c r="Q15" s="148">
        <v>800</v>
      </c>
      <c r="R15" s="87"/>
      <c r="S15" s="149" t="s">
        <v>135</v>
      </c>
      <c r="T15" s="150" t="s">
        <v>390</v>
      </c>
      <c r="U15" s="151" t="s">
        <v>2195</v>
      </c>
      <c r="V15" s="125" t="s">
        <v>2259</v>
      </c>
      <c r="W15" s="127"/>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row>
    <row r="16" spans="1:259" x14ac:dyDescent="0.2">
      <c r="A16" s="124">
        <v>42853</v>
      </c>
      <c r="B16" s="103" t="s">
        <v>2103</v>
      </c>
      <c r="C16" s="103" t="s">
        <v>2272</v>
      </c>
      <c r="D16" s="103" t="s">
        <v>137</v>
      </c>
      <c r="E16" s="103" t="s">
        <v>144</v>
      </c>
      <c r="F16" s="84">
        <v>42439</v>
      </c>
      <c r="G16" s="126">
        <v>2016</v>
      </c>
      <c r="H16" s="125" t="s">
        <v>419</v>
      </c>
      <c r="I16" s="125" t="str">
        <f t="shared" si="0"/>
        <v>TX</v>
      </c>
      <c r="J16" s="125" t="str">
        <f t="shared" si="1"/>
        <v>MX</v>
      </c>
      <c r="K16" s="125" t="str">
        <f t="shared" si="2"/>
        <v>South Central, Mexico</v>
      </c>
      <c r="L16" s="125" t="str">
        <f>INDEX('State '!$A$1:$C$62,MATCH($I16,'State '!$B:$B,0),3)</f>
        <v>South Central</v>
      </c>
      <c r="M16" s="125" t="str">
        <f>INDEX('State '!$A$1:$C$62,MATCH($J16,'State '!$B:$B,0),3)</f>
        <v>Mexico</v>
      </c>
      <c r="N16" s="125"/>
      <c r="O16" s="87">
        <v>133</v>
      </c>
      <c r="P16" s="87">
        <v>200</v>
      </c>
      <c r="Q16" s="87">
        <v>170</v>
      </c>
      <c r="R16" s="126">
        <v>30</v>
      </c>
      <c r="S16" s="125" t="s">
        <v>135</v>
      </c>
      <c r="T16" s="125" t="s">
        <v>390</v>
      </c>
      <c r="U16" s="125" t="s">
        <v>2127</v>
      </c>
      <c r="V16" s="125" t="s">
        <v>2259</v>
      </c>
      <c r="W16" s="127"/>
      <c r="X16" s="115"/>
    </row>
    <row r="17" spans="1:259" x14ac:dyDescent="0.2">
      <c r="A17" s="124">
        <v>42853</v>
      </c>
      <c r="B17" s="103" t="s">
        <v>2101</v>
      </c>
      <c r="C17" s="103" t="s">
        <v>2272</v>
      </c>
      <c r="D17" s="103" t="s">
        <v>141</v>
      </c>
      <c r="E17" s="103" t="s">
        <v>144</v>
      </c>
      <c r="F17" s="84">
        <v>42644</v>
      </c>
      <c r="G17" s="126">
        <v>2016</v>
      </c>
      <c r="H17" s="125" t="s">
        <v>419</v>
      </c>
      <c r="I17" s="125" t="str">
        <f t="shared" si="0"/>
        <v>TX</v>
      </c>
      <c r="J17" s="125" t="str">
        <f t="shared" si="1"/>
        <v>MX</v>
      </c>
      <c r="K17" s="125" t="str">
        <f t="shared" si="2"/>
        <v>South Central, Mexico</v>
      </c>
      <c r="L17" s="125" t="str">
        <f>INDEX('State '!$A$1:$C$62,MATCH($I17,'State '!$B:$B,0),3)</f>
        <v>South Central</v>
      </c>
      <c r="M17" s="125" t="str">
        <f>INDEX('State '!$A$1:$C$62,MATCH($J17,'State '!$B:$B,0),3)</f>
        <v>Mexico</v>
      </c>
      <c r="N17" s="125"/>
      <c r="O17" s="87">
        <v>313</v>
      </c>
      <c r="P17" s="87"/>
      <c r="Q17" s="87">
        <v>400</v>
      </c>
      <c r="R17" s="126">
        <v>30</v>
      </c>
      <c r="S17" s="125" t="s">
        <v>135</v>
      </c>
      <c r="T17" s="125" t="s">
        <v>390</v>
      </c>
      <c r="U17" s="125" t="s">
        <v>391</v>
      </c>
      <c r="V17" s="125" t="s">
        <v>2259</v>
      </c>
      <c r="W17" s="127" t="s">
        <v>2260</v>
      </c>
    </row>
    <row r="18" spans="1:259" x14ac:dyDescent="0.2">
      <c r="A18" s="124">
        <v>42601</v>
      </c>
      <c r="B18" s="103" t="s">
        <v>2044</v>
      </c>
      <c r="C18" s="103" t="s">
        <v>1942</v>
      </c>
      <c r="D18" s="103" t="s">
        <v>134</v>
      </c>
      <c r="E18" s="103" t="s">
        <v>144</v>
      </c>
      <c r="F18" s="84">
        <v>42583</v>
      </c>
      <c r="G18" s="126">
        <v>2016</v>
      </c>
      <c r="H18" s="125" t="s">
        <v>395</v>
      </c>
      <c r="I18" s="125" t="str">
        <f t="shared" si="0"/>
        <v>PA</v>
      </c>
      <c r="J18" s="125" t="str">
        <f t="shared" si="1"/>
        <v>MD</v>
      </c>
      <c r="K18" s="125" t="str">
        <f t="shared" si="2"/>
        <v>Northeast</v>
      </c>
      <c r="L18" s="125" t="str">
        <f>INDEX('State '!$A$1:$C$62,MATCH($I18,'State '!$B:$B,0),3)</f>
        <v>Northeast</v>
      </c>
      <c r="M18" s="125" t="str">
        <f>INDEX('State '!$A$1:$C$62,MATCH($J18,'State '!$B:$B,0),3)</f>
        <v>Northeast</v>
      </c>
      <c r="N18" s="125"/>
      <c r="O18" s="87">
        <v>80</v>
      </c>
      <c r="P18" s="87">
        <v>11</v>
      </c>
      <c r="Q18" s="87">
        <v>192</v>
      </c>
      <c r="R18" s="126">
        <v>20</v>
      </c>
      <c r="S18" s="125" t="s">
        <v>135</v>
      </c>
      <c r="T18" s="125" t="s">
        <v>390</v>
      </c>
      <c r="U18" s="125" t="s">
        <v>2122</v>
      </c>
      <c r="V18" s="125" t="s">
        <v>2259</v>
      </c>
      <c r="W18" s="127"/>
    </row>
    <row r="19" spans="1:259" x14ac:dyDescent="0.2">
      <c r="A19" s="124">
        <v>42865</v>
      </c>
      <c r="B19" s="103" t="s">
        <v>2038</v>
      </c>
      <c r="C19" s="103" t="s">
        <v>201</v>
      </c>
      <c r="D19" s="103" t="s">
        <v>134</v>
      </c>
      <c r="E19" s="103" t="s">
        <v>144</v>
      </c>
      <c r="F19" s="84">
        <v>42704</v>
      </c>
      <c r="G19" s="126">
        <v>2016</v>
      </c>
      <c r="H19" s="125" t="s">
        <v>36</v>
      </c>
      <c r="I19" s="125" t="str">
        <f t="shared" si="0"/>
        <v>MA</v>
      </c>
      <c r="J19" s="125" t="str">
        <f t="shared" si="1"/>
        <v>MA</v>
      </c>
      <c r="K19" s="125" t="str">
        <f t="shared" si="2"/>
        <v>Northeast</v>
      </c>
      <c r="L19" s="125" t="str">
        <f>INDEX('State '!$A$1:$C$62,MATCH($I19,'State '!$B:$B,0),3)</f>
        <v>Northeast</v>
      </c>
      <c r="M19" s="125" t="str">
        <f>INDEX('State '!$A$1:$C$62,MATCH($J19,'State '!$B:$B,0),3)</f>
        <v>Northeast</v>
      </c>
      <c r="N19" s="125"/>
      <c r="O19" s="87">
        <v>63</v>
      </c>
      <c r="P19" s="87">
        <v>1.2</v>
      </c>
      <c r="Q19" s="87">
        <v>115</v>
      </c>
      <c r="R19" s="126">
        <v>16</v>
      </c>
      <c r="S19" s="125" t="s">
        <v>135</v>
      </c>
      <c r="T19" s="125" t="s">
        <v>390</v>
      </c>
      <c r="U19" s="125" t="s">
        <v>2039</v>
      </c>
      <c r="V19" s="125" t="s">
        <v>2256</v>
      </c>
      <c r="W19" s="127"/>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row>
    <row r="20" spans="1:259" x14ac:dyDescent="0.2">
      <c r="A20" s="124">
        <v>42604</v>
      </c>
      <c r="B20" s="103" t="s">
        <v>2152</v>
      </c>
      <c r="C20" s="103" t="s">
        <v>2153</v>
      </c>
      <c r="D20" s="103" t="s">
        <v>134</v>
      </c>
      <c r="E20" s="103" t="s">
        <v>144</v>
      </c>
      <c r="F20" s="84">
        <v>42544</v>
      </c>
      <c r="G20" s="126">
        <v>2016</v>
      </c>
      <c r="H20" s="125" t="s">
        <v>713</v>
      </c>
      <c r="I20" s="125" t="str">
        <f t="shared" si="0"/>
        <v>WY</v>
      </c>
      <c r="J20" s="125" t="str">
        <f t="shared" si="1"/>
        <v>CO</v>
      </c>
      <c r="K20" s="125" t="str">
        <f t="shared" si="2"/>
        <v>Mountain</v>
      </c>
      <c r="L20" s="125" t="str">
        <f>INDEX('State '!$A$1:$C$62,MATCH($I20,'State '!$B:$B,0),3)</f>
        <v>Mountain</v>
      </c>
      <c r="M20" s="125" t="str">
        <f>INDEX('State '!$A$1:$C$62,MATCH($J20,'State '!$B:$B,0),3)</f>
        <v>Mountain</v>
      </c>
      <c r="N20" s="125"/>
      <c r="O20" s="87">
        <v>31.9</v>
      </c>
      <c r="P20" s="87">
        <v>31</v>
      </c>
      <c r="Q20" s="87">
        <v>5</v>
      </c>
      <c r="R20" s="126">
        <v>6</v>
      </c>
      <c r="S20" s="125" t="s">
        <v>135</v>
      </c>
      <c r="T20" s="125" t="s">
        <v>390</v>
      </c>
      <c r="U20" s="125" t="s">
        <v>2154</v>
      </c>
      <c r="V20" s="125" t="s">
        <v>2256</v>
      </c>
      <c r="W20" s="127"/>
    </row>
    <row r="21" spans="1:259" x14ac:dyDescent="0.2">
      <c r="A21" s="124">
        <v>42605</v>
      </c>
      <c r="B21" s="103" t="s">
        <v>2200</v>
      </c>
      <c r="C21" s="103" t="s">
        <v>2008</v>
      </c>
      <c r="D21" s="103" t="s">
        <v>134</v>
      </c>
      <c r="E21" s="103" t="s">
        <v>144</v>
      </c>
      <c r="F21" s="84">
        <v>42538</v>
      </c>
      <c r="G21" s="126">
        <v>2016</v>
      </c>
      <c r="H21" s="125" t="s">
        <v>2087</v>
      </c>
      <c r="I21" s="125" t="str">
        <f t="shared" si="0"/>
        <v>KY</v>
      </c>
      <c r="J21" s="125" t="str">
        <f t="shared" si="1"/>
        <v>IN</v>
      </c>
      <c r="K21" s="125" t="str">
        <f t="shared" si="2"/>
        <v>Midwest</v>
      </c>
      <c r="L21" s="125" t="str">
        <f>INDEX('State '!$A$1:$C$62,MATCH($I21,'State '!$B:$B,0),3)</f>
        <v>Midwest</v>
      </c>
      <c r="M21" s="125" t="str">
        <f>INDEX('State '!$A$1:$C$62,MATCH($J21,'State '!$B:$B,0),3)</f>
        <v>Midwest</v>
      </c>
      <c r="N21" s="125"/>
      <c r="O21" s="87">
        <v>63</v>
      </c>
      <c r="P21" s="87">
        <v>30</v>
      </c>
      <c r="Q21" s="87">
        <v>53.5</v>
      </c>
      <c r="R21" s="126">
        <v>10</v>
      </c>
      <c r="S21" s="125" t="s">
        <v>135</v>
      </c>
      <c r="T21" s="125" t="s">
        <v>390</v>
      </c>
      <c r="U21" s="125" t="s">
        <v>2088</v>
      </c>
      <c r="V21" s="125" t="s">
        <v>2259</v>
      </c>
      <c r="W21" s="127"/>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row>
    <row r="22" spans="1:259" ht="38.25" x14ac:dyDescent="0.2">
      <c r="A22" s="124">
        <v>42604</v>
      </c>
      <c r="B22" s="103" t="s">
        <v>2156</v>
      </c>
      <c r="C22" s="103" t="s">
        <v>286</v>
      </c>
      <c r="D22" s="103" t="s">
        <v>141</v>
      </c>
      <c r="E22" s="103" t="s">
        <v>144</v>
      </c>
      <c r="F22" s="84">
        <v>42517</v>
      </c>
      <c r="G22" s="126">
        <v>2016</v>
      </c>
      <c r="H22" s="125" t="s">
        <v>993</v>
      </c>
      <c r="I22" s="125" t="str">
        <f t="shared" si="0"/>
        <v>VA</v>
      </c>
      <c r="J22" s="125" t="str">
        <f t="shared" si="1"/>
        <v>MD</v>
      </c>
      <c r="K22" s="125" t="str">
        <f t="shared" si="2"/>
        <v>Northeast</v>
      </c>
      <c r="L22" s="125" t="str">
        <f>INDEX('State '!$A$1:$C$62,MATCH($I22,'State '!$B:$B,0),3)</f>
        <v>Northeast</v>
      </c>
      <c r="M22" s="125" t="str">
        <f>INDEX('State '!$A$1:$C$62,MATCH($J22,'State '!$B:$B,0),3)</f>
        <v>Northeast</v>
      </c>
      <c r="N22" s="125"/>
      <c r="O22" s="87">
        <v>31</v>
      </c>
      <c r="P22" s="87"/>
      <c r="Q22" s="87">
        <v>132</v>
      </c>
      <c r="R22" s="126"/>
      <c r="S22" s="125" t="s">
        <v>135</v>
      </c>
      <c r="T22" s="125" t="s">
        <v>390</v>
      </c>
      <c r="U22" s="125" t="s">
        <v>2157</v>
      </c>
      <c r="V22" s="125" t="s">
        <v>2259</v>
      </c>
      <c r="W22" s="127" t="s">
        <v>2278</v>
      </c>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row>
    <row r="23" spans="1:259" x14ac:dyDescent="0.2">
      <c r="A23" s="124">
        <v>42613</v>
      </c>
      <c r="B23" s="106" t="s">
        <v>2291</v>
      </c>
      <c r="C23" s="104" t="s">
        <v>219</v>
      </c>
      <c r="D23" s="106" t="s">
        <v>141</v>
      </c>
      <c r="E23" s="146" t="s">
        <v>138</v>
      </c>
      <c r="F23" s="84"/>
      <c r="G23" s="126">
        <v>2016</v>
      </c>
      <c r="H23" s="125" t="s">
        <v>7</v>
      </c>
      <c r="I23" s="125" t="str">
        <f t="shared" si="0"/>
        <v>PA</v>
      </c>
      <c r="J23" s="125" t="str">
        <f t="shared" si="1"/>
        <v>PA</v>
      </c>
      <c r="K23" s="125" t="str">
        <f t="shared" si="2"/>
        <v>Northeast</v>
      </c>
      <c r="L23" s="125" t="str">
        <f>INDEX('State '!$A$1:$C$62,MATCH($I23,'State '!$B:$B,0),3)</f>
        <v>Northeast</v>
      </c>
      <c r="M23" s="125" t="str">
        <f>INDEX('State '!$A$1:$C$62,MATCH($J23,'State '!$B:$B,0),3)</f>
        <v>Northeast</v>
      </c>
      <c r="N23" s="125"/>
      <c r="O23" s="87">
        <v>1.3</v>
      </c>
      <c r="P23" s="87">
        <v>8</v>
      </c>
      <c r="Q23" s="126">
        <v>160</v>
      </c>
      <c r="R23" s="130">
        <v>16</v>
      </c>
      <c r="S23" s="125" t="s">
        <v>135</v>
      </c>
      <c r="T23" s="125" t="s">
        <v>390</v>
      </c>
      <c r="U23" s="125" t="s">
        <v>2292</v>
      </c>
      <c r="V23" s="125" t="s">
        <v>2256</v>
      </c>
      <c r="W23" s="127"/>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row>
    <row r="24" spans="1:259" x14ac:dyDescent="0.2">
      <c r="A24" s="124">
        <v>42612</v>
      </c>
      <c r="B24" s="104" t="s">
        <v>2135</v>
      </c>
      <c r="C24" s="104" t="s">
        <v>263</v>
      </c>
      <c r="D24" s="104" t="s">
        <v>134</v>
      </c>
      <c r="E24" s="146" t="s">
        <v>144</v>
      </c>
      <c r="F24" s="86">
        <v>42643</v>
      </c>
      <c r="G24" s="152">
        <v>2016</v>
      </c>
      <c r="H24" s="125" t="s">
        <v>33</v>
      </c>
      <c r="I24" s="125" t="str">
        <f t="shared" si="0"/>
        <v>WV</v>
      </c>
      <c r="J24" s="125" t="str">
        <f t="shared" si="1"/>
        <v>WV</v>
      </c>
      <c r="K24" s="125" t="str">
        <f t="shared" si="2"/>
        <v>Northeast</v>
      </c>
      <c r="L24" s="125" t="str">
        <f>INDEX('State '!$A$1:$C$62,MATCH($I24,'State '!$B:$B,0),3)</f>
        <v>Northeast</v>
      </c>
      <c r="M24" s="125" t="str">
        <f>INDEX('State '!$A$1:$C$62,MATCH($J24,'State '!$B:$B,0),3)</f>
        <v>Northeast</v>
      </c>
      <c r="N24" s="125"/>
      <c r="O24" s="148">
        <v>45</v>
      </c>
      <c r="P24" s="148">
        <v>5</v>
      </c>
      <c r="Q24" s="148">
        <v>205</v>
      </c>
      <c r="R24" s="87"/>
      <c r="S24" s="149" t="s">
        <v>135</v>
      </c>
      <c r="T24" s="150" t="s">
        <v>390</v>
      </c>
      <c r="U24" s="151" t="s">
        <v>2106</v>
      </c>
      <c r="V24" s="125" t="s">
        <v>2256</v>
      </c>
      <c r="W24" s="127"/>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row>
    <row r="25" spans="1:259" x14ac:dyDescent="0.2">
      <c r="A25" s="124">
        <v>42612</v>
      </c>
      <c r="B25" s="103" t="s">
        <v>2085</v>
      </c>
      <c r="C25" s="104" t="s">
        <v>2008</v>
      </c>
      <c r="D25" s="104" t="s">
        <v>134</v>
      </c>
      <c r="E25" s="146" t="s">
        <v>144</v>
      </c>
      <c r="F25" s="86">
        <v>42608</v>
      </c>
      <c r="G25" s="152">
        <v>2016</v>
      </c>
      <c r="H25" s="125" t="s">
        <v>23</v>
      </c>
      <c r="I25" s="125" t="str">
        <f t="shared" si="0"/>
        <v>KY</v>
      </c>
      <c r="J25" s="125" t="str">
        <f t="shared" si="1"/>
        <v>KY</v>
      </c>
      <c r="K25" s="125" t="str">
        <f t="shared" si="2"/>
        <v>Midwest</v>
      </c>
      <c r="L25" s="125" t="str">
        <f>INDEX('State '!$A$1:$C$62,MATCH($I25,'State '!$B:$B,0),3)</f>
        <v>Midwest</v>
      </c>
      <c r="M25" s="125" t="str">
        <f>INDEX('State '!$A$1:$C$62,MATCH($J25,'State '!$B:$B,0),3)</f>
        <v>Midwest</v>
      </c>
      <c r="N25" s="125"/>
      <c r="O25" s="148">
        <v>81</v>
      </c>
      <c r="P25" s="148">
        <v>22.5</v>
      </c>
      <c r="Q25" s="148">
        <v>230</v>
      </c>
      <c r="R25" s="87">
        <v>24</v>
      </c>
      <c r="S25" s="149" t="s">
        <v>135</v>
      </c>
      <c r="T25" s="150" t="s">
        <v>390</v>
      </c>
      <c r="U25" s="151" t="s">
        <v>2086</v>
      </c>
      <c r="V25" s="125" t="s">
        <v>2256</v>
      </c>
      <c r="W25" s="127" t="s">
        <v>2287</v>
      </c>
    </row>
    <row r="26" spans="1:259" x14ac:dyDescent="0.2">
      <c r="A26" s="124">
        <v>42853</v>
      </c>
      <c r="B26" s="104" t="s">
        <v>2339</v>
      </c>
      <c r="C26" s="104" t="s">
        <v>2340</v>
      </c>
      <c r="D26" s="104" t="s">
        <v>141</v>
      </c>
      <c r="E26" s="146" t="s">
        <v>144</v>
      </c>
      <c r="F26" s="86">
        <v>42644</v>
      </c>
      <c r="G26" s="152">
        <v>2016</v>
      </c>
      <c r="H26" s="125" t="s">
        <v>6</v>
      </c>
      <c r="I26" s="125" t="str">
        <f t="shared" si="0"/>
        <v>TX</v>
      </c>
      <c r="J26" s="125" t="str">
        <f t="shared" si="1"/>
        <v>TX</v>
      </c>
      <c r="K26" s="125" t="str">
        <f t="shared" si="2"/>
        <v>South Central</v>
      </c>
      <c r="L26" s="125" t="str">
        <f>INDEX('State '!$A$1:$C$62,MATCH($I26,'State '!$B:$B,0),3)</f>
        <v>South Central</v>
      </c>
      <c r="M26" s="125" t="str">
        <f>INDEX('State '!$A$1:$C$62,MATCH($J26,'State '!$B:$B,0),3)</f>
        <v>South Central</v>
      </c>
      <c r="N26" s="125"/>
      <c r="O26" s="148" t="s">
        <v>2341</v>
      </c>
      <c r="P26" s="148"/>
      <c r="Q26" s="148">
        <v>260</v>
      </c>
      <c r="R26" s="87"/>
      <c r="S26" s="149" t="s">
        <v>139</v>
      </c>
      <c r="T26" s="125" t="s">
        <v>390</v>
      </c>
      <c r="U26" s="151"/>
      <c r="V26" s="125" t="s">
        <v>2256</v>
      </c>
      <c r="W26" s="127"/>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row>
    <row r="27" spans="1:259" x14ac:dyDescent="0.2">
      <c r="A27" s="124">
        <v>42619</v>
      </c>
      <c r="B27" s="104" t="s">
        <v>2305</v>
      </c>
      <c r="C27" s="104" t="s">
        <v>216</v>
      </c>
      <c r="D27" s="104" t="s">
        <v>141</v>
      </c>
      <c r="E27" s="146" t="s">
        <v>144</v>
      </c>
      <c r="F27" s="86">
        <v>42615</v>
      </c>
      <c r="G27" s="152">
        <v>2016</v>
      </c>
      <c r="H27" s="125" t="s">
        <v>991</v>
      </c>
      <c r="I27" s="125" t="str">
        <f t="shared" si="0"/>
        <v>GA</v>
      </c>
      <c r="J27" s="125" t="str">
        <f t="shared" si="1"/>
        <v>FL</v>
      </c>
      <c r="K27" s="125" t="str">
        <f t="shared" si="2"/>
        <v>Southeast</v>
      </c>
      <c r="L27" s="125" t="str">
        <f>INDEX('State '!$A$1:$C$62,MATCH($I27,'State '!$B:$B,0),3)</f>
        <v>Southeast</v>
      </c>
      <c r="M27" s="125" t="str">
        <f>INDEX('State '!$A$1:$C$62,MATCH($J27,'State '!$B:$B,0),3)</f>
        <v>Southeast</v>
      </c>
      <c r="N27" s="125"/>
      <c r="O27" s="148">
        <v>300</v>
      </c>
      <c r="P27" s="148"/>
      <c r="Q27" s="148">
        <v>235</v>
      </c>
      <c r="R27" s="87"/>
      <c r="S27" s="149" t="s">
        <v>135</v>
      </c>
      <c r="T27" s="150" t="s">
        <v>390</v>
      </c>
      <c r="U27" s="151" t="s">
        <v>2344</v>
      </c>
      <c r="V27" s="125" t="s">
        <v>2259</v>
      </c>
      <c r="W27" s="127"/>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row>
    <row r="28" spans="1:259" ht="25.5" x14ac:dyDescent="0.2">
      <c r="A28" s="124">
        <v>42614</v>
      </c>
      <c r="B28" s="104" t="s">
        <v>2155</v>
      </c>
      <c r="C28" s="104" t="s">
        <v>1792</v>
      </c>
      <c r="D28" s="104" t="s">
        <v>1945</v>
      </c>
      <c r="E28" s="146" t="s">
        <v>140</v>
      </c>
      <c r="F28" s="86">
        <v>42339</v>
      </c>
      <c r="G28" s="85">
        <v>2015</v>
      </c>
      <c r="H28" s="125" t="s">
        <v>2040</v>
      </c>
      <c r="I28" s="125" t="str">
        <f t="shared" si="0"/>
        <v>IN</v>
      </c>
      <c r="J28" s="125" t="str">
        <f t="shared" si="1"/>
        <v>LA</v>
      </c>
      <c r="K28" s="125" t="str">
        <f t="shared" si="2"/>
        <v>Midwest, South Central</v>
      </c>
      <c r="L28" s="125" t="str">
        <f>INDEX('State '!$A$1:$C$62,MATCH($I28,'State '!$B:$B,0),3)</f>
        <v>Midwest</v>
      </c>
      <c r="M28" s="125" t="str">
        <f>INDEX('State '!$A$1:$C$62,MATCH($J28,'State '!$B:$B,0),3)</f>
        <v>South Central</v>
      </c>
      <c r="N28" s="125"/>
      <c r="O28" s="148">
        <v>50</v>
      </c>
      <c r="P28" s="148"/>
      <c r="Q28" s="148">
        <v>750</v>
      </c>
      <c r="R28" s="87"/>
      <c r="S28" s="149" t="s">
        <v>135</v>
      </c>
      <c r="T28" s="150" t="s">
        <v>390</v>
      </c>
      <c r="U28" s="151" t="s">
        <v>391</v>
      </c>
      <c r="V28" s="125" t="s">
        <v>2259</v>
      </c>
      <c r="W28" s="127"/>
    </row>
    <row r="29" spans="1:259" x14ac:dyDescent="0.2">
      <c r="A29" s="124">
        <v>42273</v>
      </c>
      <c r="B29" s="103" t="s">
        <v>2045</v>
      </c>
      <c r="C29" s="103" t="s">
        <v>230</v>
      </c>
      <c r="D29" s="103" t="s">
        <v>134</v>
      </c>
      <c r="E29" s="103" t="s">
        <v>144</v>
      </c>
      <c r="F29" s="84">
        <v>42284</v>
      </c>
      <c r="G29" s="85">
        <v>2015</v>
      </c>
      <c r="H29" s="125" t="s">
        <v>31</v>
      </c>
      <c r="I29" s="125" t="str">
        <f t="shared" si="0"/>
        <v>NV</v>
      </c>
      <c r="J29" s="125" t="str">
        <f t="shared" si="1"/>
        <v>NV</v>
      </c>
      <c r="K29" s="125" t="str">
        <f t="shared" si="2"/>
        <v>Mountain</v>
      </c>
      <c r="L29" s="125" t="str">
        <f>INDEX('State '!$A$1:$C$62,MATCH($I29,'State '!$B:$B,0),3)</f>
        <v>Mountain</v>
      </c>
      <c r="M29" s="125" t="str">
        <f>INDEX('State '!$A$1:$C$62,MATCH($J29,'State '!$B:$B,0),3)</f>
        <v>Mountain</v>
      </c>
      <c r="N29" s="125"/>
      <c r="O29" s="87"/>
      <c r="P29" s="87">
        <v>35</v>
      </c>
      <c r="Q29" s="87">
        <v>22</v>
      </c>
      <c r="R29" s="126"/>
      <c r="S29" s="125" t="s">
        <v>135</v>
      </c>
      <c r="T29" s="125" t="s">
        <v>390</v>
      </c>
      <c r="U29" s="125" t="s">
        <v>2112</v>
      </c>
      <c r="V29" s="125" t="s">
        <v>2256</v>
      </c>
      <c r="W29" s="127"/>
    </row>
    <row r="30" spans="1:259" ht="25.5" x14ac:dyDescent="0.2">
      <c r="A30" s="124">
        <v>42612</v>
      </c>
      <c r="B30" s="103" t="s">
        <v>2011</v>
      </c>
      <c r="C30" s="104" t="s">
        <v>207</v>
      </c>
      <c r="D30" s="103" t="s">
        <v>1945</v>
      </c>
      <c r="E30" s="103" t="s">
        <v>144</v>
      </c>
      <c r="F30" s="84">
        <v>42309</v>
      </c>
      <c r="G30" s="85">
        <v>2015</v>
      </c>
      <c r="H30" s="125" t="s">
        <v>2266</v>
      </c>
      <c r="I30" s="125" t="str">
        <f t="shared" si="0"/>
        <v>WV</v>
      </c>
      <c r="J30" s="125" t="str">
        <f t="shared" si="1"/>
        <v>KY</v>
      </c>
      <c r="K30" s="125" t="str">
        <f t="shared" si="2"/>
        <v>Northeast, Midwest</v>
      </c>
      <c r="L30" s="125" t="str">
        <f>INDEX('State '!$A$1:$C$62,MATCH($I30,'State '!$B:$B,0),3)</f>
        <v>Northeast</v>
      </c>
      <c r="M30" s="125" t="str">
        <f>INDEX('State '!$A$1:$C$62,MATCH($J30,'State '!$B:$B,0),3)</f>
        <v>Midwest</v>
      </c>
      <c r="N30" s="125"/>
      <c r="O30" s="87">
        <v>407</v>
      </c>
      <c r="P30" s="87"/>
      <c r="Q30" s="87">
        <v>590</v>
      </c>
      <c r="R30" s="126"/>
      <c r="S30" s="125" t="s">
        <v>135</v>
      </c>
      <c r="T30" s="125" t="s">
        <v>390</v>
      </c>
      <c r="U30" s="125" t="s">
        <v>391</v>
      </c>
      <c r="V30" s="125" t="s">
        <v>2259</v>
      </c>
      <c r="W30" s="127" t="s">
        <v>2281</v>
      </c>
    </row>
    <row r="31" spans="1:259" x14ac:dyDescent="0.2">
      <c r="A31" s="124">
        <v>42289</v>
      </c>
      <c r="B31" s="103" t="s">
        <v>1860</v>
      </c>
      <c r="C31" s="103" t="s">
        <v>2320</v>
      </c>
      <c r="D31" s="103" t="s">
        <v>134</v>
      </c>
      <c r="E31" s="103" t="s">
        <v>144</v>
      </c>
      <c r="F31" s="84">
        <v>42312</v>
      </c>
      <c r="G31" s="85">
        <v>2015</v>
      </c>
      <c r="H31" s="125" t="s">
        <v>2</v>
      </c>
      <c r="I31" s="125" t="str">
        <f t="shared" si="0"/>
        <v>OR</v>
      </c>
      <c r="J31" s="125" t="str">
        <f t="shared" si="1"/>
        <v>OR</v>
      </c>
      <c r="K31" s="125" t="str">
        <f t="shared" si="2"/>
        <v>Pacific</v>
      </c>
      <c r="L31" s="125" t="str">
        <f>INDEX('State '!$A$1:$C$62,MATCH($I31,'State '!$B:$B,0),3)</f>
        <v>Pacific</v>
      </c>
      <c r="M31" s="125" t="str">
        <f>INDEX('State '!$A$1:$C$62,MATCH($J31,'State '!$B:$B,0),3)</f>
        <v>Pacific</v>
      </c>
      <c r="N31" s="125"/>
      <c r="O31" s="87">
        <v>54.3</v>
      </c>
      <c r="P31" s="87">
        <v>24.4</v>
      </c>
      <c r="Q31" s="87">
        <v>175</v>
      </c>
      <c r="R31" s="126">
        <v>20</v>
      </c>
      <c r="S31" s="125" t="s">
        <v>135</v>
      </c>
      <c r="T31" s="125" t="s">
        <v>390</v>
      </c>
      <c r="U31" s="125" t="s">
        <v>1861</v>
      </c>
      <c r="V31" s="125" t="s">
        <v>2256</v>
      </c>
      <c r="W31" s="127"/>
    </row>
    <row r="32" spans="1:259" x14ac:dyDescent="0.2">
      <c r="A32" s="124">
        <v>42161</v>
      </c>
      <c r="B32" s="103" t="s">
        <v>2205</v>
      </c>
      <c r="C32" s="103" t="s">
        <v>1891</v>
      </c>
      <c r="D32" s="103" t="s">
        <v>1945</v>
      </c>
      <c r="E32" s="103" t="s">
        <v>144</v>
      </c>
      <c r="F32" s="84">
        <v>42121</v>
      </c>
      <c r="G32" s="85">
        <v>2015</v>
      </c>
      <c r="H32" s="125" t="s">
        <v>0</v>
      </c>
      <c r="I32" s="125" t="str">
        <f t="shared" si="0"/>
        <v>LA</v>
      </c>
      <c r="J32" s="125" t="str">
        <f t="shared" si="1"/>
        <v>LA</v>
      </c>
      <c r="K32" s="125" t="str">
        <f t="shared" si="2"/>
        <v>South Central</v>
      </c>
      <c r="L32" s="125" t="str">
        <f>INDEX('State '!$A$1:$C$62,MATCH($I32,'State '!$B:$B,0),3)</f>
        <v>South Central</v>
      </c>
      <c r="M32" s="125" t="str">
        <f>INDEX('State '!$A$1:$C$62,MATCH($J32,'State '!$B:$B,0),3)</f>
        <v>South Central</v>
      </c>
      <c r="N32" s="125"/>
      <c r="O32" s="87">
        <v>100</v>
      </c>
      <c r="P32" s="87">
        <v>0.04</v>
      </c>
      <c r="Q32" s="87">
        <v>1500</v>
      </c>
      <c r="R32" s="126">
        <v>42</v>
      </c>
      <c r="S32" s="125" t="s">
        <v>135</v>
      </c>
      <c r="T32" s="125" t="s">
        <v>390</v>
      </c>
      <c r="U32" s="125" t="s">
        <v>1892</v>
      </c>
      <c r="V32" s="125" t="s">
        <v>2256</v>
      </c>
      <c r="W32" s="127"/>
      <c r="X32" s="115"/>
    </row>
    <row r="33" spans="1:259" x14ac:dyDescent="0.2">
      <c r="A33" s="124">
        <v>42279</v>
      </c>
      <c r="B33" s="103" t="s">
        <v>403</v>
      </c>
      <c r="C33" s="103" t="s">
        <v>2014</v>
      </c>
      <c r="D33" s="103" t="s">
        <v>141</v>
      </c>
      <c r="E33" s="103" t="s">
        <v>144</v>
      </c>
      <c r="F33" s="84">
        <v>42307</v>
      </c>
      <c r="G33" s="85">
        <v>2015</v>
      </c>
      <c r="H33" s="125" t="s">
        <v>20</v>
      </c>
      <c r="I33" s="125" t="str">
        <f t="shared" si="0"/>
        <v>NJ</v>
      </c>
      <c r="J33" s="125" t="str">
        <f t="shared" si="1"/>
        <v>NJ</v>
      </c>
      <c r="K33" s="125" t="str">
        <f t="shared" si="2"/>
        <v>Northeast</v>
      </c>
      <c r="L33" s="125" t="str">
        <f>INDEX('State '!$A$1:$C$62,MATCH($I33,'State '!$B:$B,0),3)</f>
        <v>Northeast</v>
      </c>
      <c r="M33" s="125" t="str">
        <f>INDEX('State '!$A$1:$C$62,MATCH($J33,'State '!$B:$B,0),3)</f>
        <v>Northeast</v>
      </c>
      <c r="N33" s="125"/>
      <c r="O33" s="87">
        <v>269</v>
      </c>
      <c r="P33" s="87">
        <v>19</v>
      </c>
      <c r="Q33" s="87">
        <v>312</v>
      </c>
      <c r="R33" s="126">
        <v>20</v>
      </c>
      <c r="S33" s="125" t="s">
        <v>135</v>
      </c>
      <c r="T33" s="125" t="s">
        <v>390</v>
      </c>
      <c r="U33" s="125" t="s">
        <v>1946</v>
      </c>
      <c r="V33" s="125" t="s">
        <v>2256</v>
      </c>
      <c r="W33" s="127"/>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row>
    <row r="34" spans="1:259" x14ac:dyDescent="0.2">
      <c r="A34" s="124">
        <v>42277</v>
      </c>
      <c r="B34" s="104" t="s">
        <v>403</v>
      </c>
      <c r="C34" s="104" t="s">
        <v>263</v>
      </c>
      <c r="D34" s="104" t="s">
        <v>141</v>
      </c>
      <c r="E34" s="146" t="s">
        <v>144</v>
      </c>
      <c r="F34" s="86">
        <v>42277</v>
      </c>
      <c r="G34" s="147">
        <v>2015</v>
      </c>
      <c r="H34" s="125" t="s">
        <v>2267</v>
      </c>
      <c r="I34" s="125" t="str">
        <f t="shared" si="0"/>
        <v>PA</v>
      </c>
      <c r="J34" s="125" t="str">
        <f t="shared" si="1"/>
        <v>NJ</v>
      </c>
      <c r="K34" s="125" t="str">
        <f t="shared" si="2"/>
        <v>Northeast</v>
      </c>
      <c r="L34" s="125" t="str">
        <f>INDEX('State '!$A$1:$C$62,MATCH($I34,'State '!$B:$B,0),3)</f>
        <v>Northeast</v>
      </c>
      <c r="M34" s="125" t="str">
        <f>INDEX('State '!$A$1:$C$62,MATCH($J34,'State '!$B:$B,0),3)</f>
        <v>Northeast</v>
      </c>
      <c r="N34" s="125"/>
      <c r="O34" s="148">
        <v>269</v>
      </c>
      <c r="P34" s="148">
        <v>19</v>
      </c>
      <c r="Q34" s="148">
        <v>312</v>
      </c>
      <c r="R34" s="87"/>
      <c r="S34" s="149" t="s">
        <v>135</v>
      </c>
      <c r="T34" s="150" t="s">
        <v>390</v>
      </c>
      <c r="U34" s="151" t="s">
        <v>1946</v>
      </c>
      <c r="V34" s="125" t="s">
        <v>2259</v>
      </c>
      <c r="W34" s="127"/>
    </row>
    <row r="35" spans="1:259" ht="25.5" x14ac:dyDescent="0.2">
      <c r="A35" s="124">
        <v>42612</v>
      </c>
      <c r="B35" s="104" t="s">
        <v>2269</v>
      </c>
      <c r="C35" s="104" t="s">
        <v>2124</v>
      </c>
      <c r="D35" s="104" t="s">
        <v>141</v>
      </c>
      <c r="E35" s="146" t="s">
        <v>144</v>
      </c>
      <c r="F35" s="86">
        <v>42339</v>
      </c>
      <c r="G35" s="147">
        <v>2015</v>
      </c>
      <c r="H35" s="125" t="s">
        <v>53</v>
      </c>
      <c r="I35" s="125" t="str">
        <f t="shared" si="0"/>
        <v>SC</v>
      </c>
      <c r="J35" s="125" t="str">
        <f t="shared" si="1"/>
        <v>SC</v>
      </c>
      <c r="K35" s="125" t="str">
        <f t="shared" si="2"/>
        <v>Southeast</v>
      </c>
      <c r="L35" s="125" t="str">
        <f>INDEX('State '!$A$1:$C$62,MATCH($I35,'State '!$B:$B,0),3)</f>
        <v>Southeast</v>
      </c>
      <c r="M35" s="125" t="str">
        <f>INDEX('State '!$A$1:$C$62,MATCH($J35,'State '!$B:$B,0),3)</f>
        <v>Southeast</v>
      </c>
      <c r="N35" s="125"/>
      <c r="O35" s="148">
        <v>35</v>
      </c>
      <c r="P35" s="148"/>
      <c r="Q35" s="148">
        <v>45</v>
      </c>
      <c r="R35" s="87"/>
      <c r="S35" s="149" t="s">
        <v>135</v>
      </c>
      <c r="T35" s="150" t="s">
        <v>390</v>
      </c>
      <c r="U35" s="151" t="s">
        <v>2270</v>
      </c>
      <c r="V35" s="125" t="s">
        <v>2256</v>
      </c>
      <c r="W35" s="127"/>
      <c r="X35" s="115"/>
    </row>
    <row r="36" spans="1:259" x14ac:dyDescent="0.2">
      <c r="A36" s="124">
        <v>42175</v>
      </c>
      <c r="B36" s="104" t="s">
        <v>2137</v>
      </c>
      <c r="C36" s="104" t="s">
        <v>1954</v>
      </c>
      <c r="D36" s="104" t="s">
        <v>141</v>
      </c>
      <c r="E36" s="146" t="s">
        <v>144</v>
      </c>
      <c r="F36" s="86">
        <v>42163</v>
      </c>
      <c r="G36" s="147">
        <v>2015</v>
      </c>
      <c r="H36" s="125" t="s">
        <v>419</v>
      </c>
      <c r="I36" s="125" t="str">
        <f t="shared" si="0"/>
        <v>TX</v>
      </c>
      <c r="J36" s="125" t="str">
        <f t="shared" si="1"/>
        <v>MX</v>
      </c>
      <c r="K36" s="125" t="str">
        <f t="shared" si="2"/>
        <v>South Central, Mexico</v>
      </c>
      <c r="L36" s="125" t="str">
        <f>INDEX('State '!$A$1:$C$62,MATCH($I36,'State '!$B:$B,0),3)</f>
        <v>South Central</v>
      </c>
      <c r="M36" s="125" t="str">
        <f>INDEX('State '!$A$1:$C$62,MATCH($J36,'State '!$B:$B,0),3)</f>
        <v>Mexico</v>
      </c>
      <c r="N36" s="125"/>
      <c r="O36" s="148"/>
      <c r="P36" s="148">
        <v>23</v>
      </c>
      <c r="Q36" s="148">
        <v>140</v>
      </c>
      <c r="R36" s="87">
        <v>24</v>
      </c>
      <c r="S36" s="149" t="s">
        <v>135</v>
      </c>
      <c r="T36" s="150" t="s">
        <v>390</v>
      </c>
      <c r="U36" s="151" t="s">
        <v>1955</v>
      </c>
      <c r="V36" s="125" t="s">
        <v>2259</v>
      </c>
      <c r="W36" s="127"/>
    </row>
    <row r="37" spans="1:259" ht="25.5" x14ac:dyDescent="0.2">
      <c r="A37" s="124">
        <v>42045</v>
      </c>
      <c r="B37" s="103" t="s">
        <v>2059</v>
      </c>
      <c r="C37" s="103" t="s">
        <v>331</v>
      </c>
      <c r="D37" s="103" t="s">
        <v>137</v>
      </c>
      <c r="E37" s="103" t="s">
        <v>144</v>
      </c>
      <c r="F37" s="84">
        <v>42042</v>
      </c>
      <c r="G37" s="85">
        <v>2015</v>
      </c>
      <c r="H37" s="125" t="s">
        <v>47</v>
      </c>
      <c r="I37" s="125" t="str">
        <f t="shared" si="0"/>
        <v>GM</v>
      </c>
      <c r="J37" s="125" t="str">
        <f t="shared" si="1"/>
        <v>GM</v>
      </c>
      <c r="K37" s="125" t="str">
        <f t="shared" si="2"/>
        <v>Gulf of Mexico</v>
      </c>
      <c r="L37" s="125" t="str">
        <f>INDEX('State '!$A$1:$C$62,MATCH($I37,'State '!$B:$B,0),3)</f>
        <v>Gulf of Mexico</v>
      </c>
      <c r="M37" s="125" t="str">
        <f>INDEX('State '!$A$1:$C$62,MATCH($J37,'State '!$B:$B,0),3)</f>
        <v>Gulf of Mexico</v>
      </c>
      <c r="N37" s="125"/>
      <c r="O37" s="87">
        <v>126</v>
      </c>
      <c r="P37" s="87">
        <v>20</v>
      </c>
      <c r="Q37" s="87">
        <v>405</v>
      </c>
      <c r="R37" s="126" t="s">
        <v>2060</v>
      </c>
      <c r="S37" s="125" t="s">
        <v>135</v>
      </c>
      <c r="T37" s="125" t="s">
        <v>390</v>
      </c>
      <c r="U37" s="125" t="s">
        <v>2061</v>
      </c>
      <c r="V37" s="125" t="s">
        <v>2256</v>
      </c>
      <c r="W37" s="127" t="s">
        <v>2262</v>
      </c>
      <c r="X37" s="115"/>
    </row>
    <row r="38" spans="1:259" x14ac:dyDescent="0.2">
      <c r="A38" s="124">
        <v>42045</v>
      </c>
      <c r="B38" s="104" t="s">
        <v>2055</v>
      </c>
      <c r="C38" s="104" t="s">
        <v>233</v>
      </c>
      <c r="D38" s="104" t="s">
        <v>141</v>
      </c>
      <c r="E38" s="146" t="s">
        <v>144</v>
      </c>
      <c r="F38" s="86">
        <v>42005</v>
      </c>
      <c r="G38" s="147">
        <v>2015</v>
      </c>
      <c r="H38" s="125" t="s">
        <v>52</v>
      </c>
      <c r="I38" s="125" t="str">
        <f t="shared" si="0"/>
        <v>TN</v>
      </c>
      <c r="J38" s="125" t="str">
        <f t="shared" si="1"/>
        <v>TN</v>
      </c>
      <c r="K38" s="125" t="str">
        <f t="shared" si="2"/>
        <v>Midwest</v>
      </c>
      <c r="L38" s="125" t="str">
        <f>INDEX('State '!$A$1:$C$62,MATCH($I38,'State '!$B:$B,0),3)</f>
        <v>Midwest</v>
      </c>
      <c r="M38" s="125" t="str">
        <f>INDEX('State '!$A$1:$C$62,MATCH($J38,'State '!$B:$B,0),3)</f>
        <v>Midwest</v>
      </c>
      <c r="N38" s="125"/>
      <c r="O38" s="148">
        <v>113.5</v>
      </c>
      <c r="P38" s="148">
        <v>15.6</v>
      </c>
      <c r="Q38" s="148">
        <v>61</v>
      </c>
      <c r="R38" s="87">
        <v>16</v>
      </c>
      <c r="S38" s="149" t="s">
        <v>135</v>
      </c>
      <c r="T38" s="150" t="s">
        <v>390</v>
      </c>
      <c r="U38" s="151" t="s">
        <v>1875</v>
      </c>
      <c r="V38" s="125" t="s">
        <v>2256</v>
      </c>
      <c r="W38" s="127"/>
    </row>
    <row r="39" spans="1:259" s="20" customFormat="1" x14ac:dyDescent="0.2">
      <c r="A39" s="124">
        <v>42614</v>
      </c>
      <c r="B39" s="103" t="s">
        <v>1947</v>
      </c>
      <c r="C39" s="103" t="s">
        <v>1792</v>
      </c>
      <c r="D39" s="103" t="s">
        <v>1945</v>
      </c>
      <c r="E39" s="103" t="s">
        <v>144</v>
      </c>
      <c r="F39" s="84">
        <v>42125</v>
      </c>
      <c r="G39" s="85">
        <v>2015</v>
      </c>
      <c r="H39" s="125" t="s">
        <v>8</v>
      </c>
      <c r="I39" s="125" t="str">
        <f t="shared" si="0"/>
        <v>OH</v>
      </c>
      <c r="J39" s="125" t="str">
        <f t="shared" si="1"/>
        <v>OH</v>
      </c>
      <c r="K39" s="125" t="str">
        <f t="shared" si="2"/>
        <v>Northeast</v>
      </c>
      <c r="L39" s="125" t="str">
        <f>INDEX('State '!$A$1:$C$62,MATCH($I39,'State '!$B:$B,0),3)</f>
        <v>Northeast</v>
      </c>
      <c r="M39" s="125" t="str">
        <f>INDEX('State '!$A$1:$C$62,MATCH($J39,'State '!$B:$B,0),3)</f>
        <v>Northeast</v>
      </c>
      <c r="N39" s="125"/>
      <c r="O39" s="87">
        <v>156</v>
      </c>
      <c r="P39" s="87"/>
      <c r="Q39" s="87">
        <v>290</v>
      </c>
      <c r="R39" s="126"/>
      <c r="S39" s="125" t="s">
        <v>135</v>
      </c>
      <c r="T39" s="125" t="s">
        <v>391</v>
      </c>
      <c r="U39" s="125" t="s">
        <v>391</v>
      </c>
      <c r="V39" s="125" t="s">
        <v>2256</v>
      </c>
      <c r="W39" s="127"/>
      <c r="X39" s="128"/>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c r="IS39" s="115"/>
      <c r="IT39" s="115"/>
      <c r="IU39" s="115"/>
      <c r="IV39" s="115"/>
      <c r="IW39" s="115"/>
      <c r="IX39" s="115"/>
      <c r="IY39" s="115"/>
    </row>
    <row r="40" spans="1:259" s="20" customFormat="1" x14ac:dyDescent="0.2">
      <c r="A40" s="124">
        <v>42601</v>
      </c>
      <c r="B40" s="103" t="s">
        <v>1896</v>
      </c>
      <c r="C40" s="103" t="s">
        <v>1942</v>
      </c>
      <c r="D40" s="103" t="s">
        <v>141</v>
      </c>
      <c r="E40" s="103" t="s">
        <v>144</v>
      </c>
      <c r="F40" s="84">
        <v>42374</v>
      </c>
      <c r="G40" s="85">
        <v>2015</v>
      </c>
      <c r="H40" s="125" t="s">
        <v>1768</v>
      </c>
      <c r="I40" s="125" t="str">
        <f t="shared" si="0"/>
        <v>PA</v>
      </c>
      <c r="J40" s="125" t="str">
        <f t="shared" si="1"/>
        <v>VA</v>
      </c>
      <c r="K40" s="125" t="str">
        <f t="shared" si="2"/>
        <v>Northeast</v>
      </c>
      <c r="L40" s="125" t="str">
        <f>INDEX('State '!$A$1:$C$62,MATCH($I40,'State '!$B:$B,0),3)</f>
        <v>Northeast</v>
      </c>
      <c r="M40" s="125" t="str">
        <f>INDEX('State '!$A$1:$C$62,MATCH($J40,'State '!$B:$B,0),3)</f>
        <v>Northeast</v>
      </c>
      <c r="N40" s="125"/>
      <c r="O40" s="87">
        <v>610</v>
      </c>
      <c r="P40" s="87">
        <v>30</v>
      </c>
      <c r="Q40" s="87">
        <v>525</v>
      </c>
      <c r="R40" s="126">
        <v>42</v>
      </c>
      <c r="S40" s="125" t="s">
        <v>135</v>
      </c>
      <c r="T40" s="125" t="s">
        <v>390</v>
      </c>
      <c r="U40" s="125" t="s">
        <v>1897</v>
      </c>
      <c r="V40" s="125" t="s">
        <v>2259</v>
      </c>
      <c r="W40" s="127" t="s">
        <v>2285</v>
      </c>
      <c r="X40" s="128"/>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c r="EJ40" s="115"/>
      <c r="EK40" s="115"/>
      <c r="EL40" s="115"/>
      <c r="EM40" s="115"/>
      <c r="EN40" s="115"/>
      <c r="EO40" s="115"/>
      <c r="EP40" s="115"/>
      <c r="EQ40" s="115"/>
      <c r="ER40" s="115"/>
      <c r="ES40" s="115"/>
      <c r="ET40" s="115"/>
      <c r="EU40" s="115"/>
      <c r="EV40" s="115"/>
      <c r="EW40" s="115"/>
      <c r="EX40" s="115"/>
      <c r="EY40" s="115"/>
      <c r="EZ40" s="115"/>
      <c r="FA40" s="115"/>
      <c r="FB40" s="115"/>
      <c r="FC40" s="115"/>
      <c r="FD40" s="115"/>
      <c r="FE40" s="115"/>
      <c r="FF40" s="115"/>
      <c r="FG40" s="115"/>
      <c r="FH40" s="115"/>
      <c r="FI40" s="115"/>
      <c r="FJ40" s="115"/>
      <c r="FK40" s="115"/>
      <c r="FL40" s="115"/>
      <c r="FM40" s="115"/>
      <c r="FN40" s="115"/>
      <c r="FO40" s="115"/>
      <c r="FP40" s="115"/>
      <c r="FQ40" s="115"/>
      <c r="FR40" s="115"/>
      <c r="FS40" s="115"/>
      <c r="FT40" s="115"/>
      <c r="FU40" s="115"/>
      <c r="FV40" s="115"/>
      <c r="FW40" s="115"/>
      <c r="FX40" s="115"/>
      <c r="FY40" s="115"/>
      <c r="FZ40" s="115"/>
      <c r="GA40" s="115"/>
      <c r="GB40" s="115"/>
      <c r="GC40" s="115"/>
      <c r="GD40" s="115"/>
      <c r="GE40" s="115"/>
      <c r="GF40" s="115"/>
      <c r="GG40" s="115"/>
      <c r="GH40" s="115"/>
      <c r="GI40" s="115"/>
      <c r="GJ40" s="115"/>
      <c r="GK40" s="115"/>
      <c r="GL40" s="115"/>
      <c r="GM40" s="115"/>
      <c r="GN40" s="115"/>
      <c r="GO40" s="115"/>
      <c r="GP40" s="115"/>
      <c r="GQ40" s="115"/>
      <c r="GR40" s="115"/>
      <c r="GS40" s="115"/>
      <c r="GT40" s="115"/>
      <c r="GU40" s="115"/>
      <c r="GV40" s="115"/>
      <c r="GW40" s="115"/>
      <c r="GX40" s="115"/>
      <c r="GY40" s="115"/>
      <c r="GZ40" s="115"/>
      <c r="HA40" s="115"/>
      <c r="HB40" s="115"/>
      <c r="HC40" s="115"/>
      <c r="HD40" s="115"/>
      <c r="HE40" s="115"/>
      <c r="HF40" s="115"/>
      <c r="HG40" s="115"/>
      <c r="HH40" s="115"/>
      <c r="HI40" s="115"/>
      <c r="HJ40" s="115"/>
      <c r="HK40" s="115"/>
      <c r="HL40" s="115"/>
      <c r="HM40" s="115"/>
      <c r="HN40" s="115"/>
      <c r="HO40" s="115"/>
      <c r="HP40" s="115"/>
      <c r="HQ40" s="115"/>
      <c r="HR40" s="115"/>
      <c r="HS40" s="115"/>
      <c r="HT40" s="115"/>
      <c r="HU40" s="115"/>
      <c r="HV40" s="115"/>
      <c r="HW40" s="115"/>
      <c r="HX40" s="115"/>
      <c r="HY40" s="115"/>
      <c r="HZ40" s="115"/>
      <c r="IA40" s="115"/>
      <c r="IB40" s="115"/>
      <c r="IC40" s="115"/>
      <c r="ID40" s="115"/>
      <c r="IE40" s="115"/>
      <c r="IF40" s="115"/>
      <c r="IG40" s="115"/>
      <c r="IH40" s="115"/>
      <c r="II40" s="115"/>
      <c r="IJ40" s="115"/>
      <c r="IK40" s="115"/>
      <c r="IL40" s="115"/>
      <c r="IM40" s="115"/>
      <c r="IN40" s="115"/>
      <c r="IO40" s="115"/>
      <c r="IP40" s="115"/>
      <c r="IQ40" s="115"/>
      <c r="IR40" s="115"/>
      <c r="IS40" s="115"/>
      <c r="IT40" s="115"/>
      <c r="IU40" s="115"/>
      <c r="IV40" s="115"/>
      <c r="IW40" s="115"/>
      <c r="IX40" s="115"/>
      <c r="IY40" s="115"/>
    </row>
    <row r="41" spans="1:259" s="20" customFormat="1" ht="25.5" x14ac:dyDescent="0.2">
      <c r="A41" s="124">
        <v>42083</v>
      </c>
      <c r="B41" s="104" t="s">
        <v>1952</v>
      </c>
      <c r="C41" s="104" t="s">
        <v>205</v>
      </c>
      <c r="D41" s="104" t="s">
        <v>141</v>
      </c>
      <c r="E41" s="146" t="s">
        <v>144</v>
      </c>
      <c r="F41" s="86">
        <v>42271</v>
      </c>
      <c r="G41" s="147">
        <v>2015</v>
      </c>
      <c r="H41" s="125" t="s">
        <v>7</v>
      </c>
      <c r="I41" s="125" t="str">
        <f t="shared" si="0"/>
        <v>PA</v>
      </c>
      <c r="J41" s="125" t="str">
        <f t="shared" si="1"/>
        <v>PA</v>
      </c>
      <c r="K41" s="125" t="str">
        <f t="shared" si="2"/>
        <v>Northeast</v>
      </c>
      <c r="L41" s="125" t="str">
        <f>INDEX('State '!$A$1:$C$62,MATCH($I41,'State '!$B:$B,0),3)</f>
        <v>Northeast</v>
      </c>
      <c r="M41" s="125" t="str">
        <f>INDEX('State '!$A$1:$C$62,MATCH($J41,'State '!$B:$B,0),3)</f>
        <v>Northeast</v>
      </c>
      <c r="N41" s="125"/>
      <c r="O41" s="148">
        <v>76.099999999999994</v>
      </c>
      <c r="P41" s="148">
        <v>23</v>
      </c>
      <c r="Q41" s="148">
        <v>175</v>
      </c>
      <c r="R41" s="87">
        <v>24</v>
      </c>
      <c r="S41" s="149" t="s">
        <v>135</v>
      </c>
      <c r="T41" s="150" t="s">
        <v>390</v>
      </c>
      <c r="U41" s="151" t="s">
        <v>1953</v>
      </c>
      <c r="V41" s="125" t="s">
        <v>2256</v>
      </c>
      <c r="W41" s="127"/>
    </row>
    <row r="42" spans="1:259" s="20" customFormat="1" x14ac:dyDescent="0.2">
      <c r="A42" s="124">
        <v>42171</v>
      </c>
      <c r="B42" s="104" t="s">
        <v>1798</v>
      </c>
      <c r="C42" s="104" t="s">
        <v>1942</v>
      </c>
      <c r="D42" s="104" t="s">
        <v>141</v>
      </c>
      <c r="E42" s="146" t="s">
        <v>144</v>
      </c>
      <c r="F42" s="86">
        <v>42090</v>
      </c>
      <c r="G42" s="147">
        <v>2015</v>
      </c>
      <c r="H42" s="125" t="s">
        <v>17</v>
      </c>
      <c r="I42" s="125" t="str">
        <f t="shared" si="0"/>
        <v>AL</v>
      </c>
      <c r="J42" s="125" t="str">
        <f t="shared" si="1"/>
        <v>AL</v>
      </c>
      <c r="K42" s="125" t="str">
        <f t="shared" si="2"/>
        <v>South Central</v>
      </c>
      <c r="L42" s="125" t="str">
        <f>INDEX('State '!$A$1:$C$62,MATCH($I42,'State '!$B:$B,0),3)</f>
        <v>South Central</v>
      </c>
      <c r="M42" s="125" t="str">
        <f>INDEX('State '!$A$1:$C$62,MATCH($J42,'State '!$B:$B,0),3)</f>
        <v>South Central</v>
      </c>
      <c r="N42" s="125"/>
      <c r="O42" s="148">
        <v>50</v>
      </c>
      <c r="P42" s="148"/>
      <c r="Q42" s="148">
        <v>225</v>
      </c>
      <c r="R42" s="87"/>
      <c r="S42" s="149" t="s">
        <v>135</v>
      </c>
      <c r="T42" s="150" t="s">
        <v>390</v>
      </c>
      <c r="U42" s="151" t="s">
        <v>1869</v>
      </c>
      <c r="V42" s="125" t="s">
        <v>2256</v>
      </c>
    </row>
    <row r="43" spans="1:259" s="20" customFormat="1" x14ac:dyDescent="0.2">
      <c r="A43" s="124">
        <v>42281</v>
      </c>
      <c r="B43" s="104" t="s">
        <v>2030</v>
      </c>
      <c r="C43" s="104" t="s">
        <v>207</v>
      </c>
      <c r="D43" s="104" t="s">
        <v>141</v>
      </c>
      <c r="E43" s="146" t="s">
        <v>144</v>
      </c>
      <c r="F43" s="86">
        <v>42278</v>
      </c>
      <c r="G43" s="147">
        <v>2015</v>
      </c>
      <c r="H43" s="125" t="s">
        <v>2031</v>
      </c>
      <c r="I43" s="125" t="str">
        <f t="shared" si="0"/>
        <v>NY</v>
      </c>
      <c r="J43" s="125" t="str">
        <f t="shared" si="1"/>
        <v>CN</v>
      </c>
      <c r="K43" s="125" t="e">
        <f t="shared" si="2"/>
        <v>#N/A</v>
      </c>
      <c r="L43" s="125" t="str">
        <f>INDEX('State '!$A$1:$C$62,MATCH($I43,'State '!$B:$B,0),3)</f>
        <v>Northeast</v>
      </c>
      <c r="M43" s="125" t="e">
        <f>INDEX('State '!$A$1:$C$62,MATCH($J43,'State '!$B:$B,0),3)</f>
        <v>#N/A</v>
      </c>
      <c r="N43" s="125"/>
      <c r="O43" s="148">
        <v>27.5</v>
      </c>
      <c r="P43" s="148">
        <v>3.1</v>
      </c>
      <c r="Q43" s="148">
        <v>158</v>
      </c>
      <c r="R43" s="87">
        <v>30</v>
      </c>
      <c r="S43" s="149" t="s">
        <v>135</v>
      </c>
      <c r="T43" s="150" t="s">
        <v>390</v>
      </c>
      <c r="U43" s="151" t="s">
        <v>2032</v>
      </c>
      <c r="V43" s="125" t="s">
        <v>2259</v>
      </c>
      <c r="W43" s="127"/>
      <c r="X43" s="128"/>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c r="EJ43" s="115"/>
      <c r="EK43" s="115"/>
      <c r="EL43" s="115"/>
      <c r="EM43" s="115"/>
      <c r="EN43" s="115"/>
      <c r="EO43" s="115"/>
      <c r="EP43" s="115"/>
      <c r="EQ43" s="115"/>
      <c r="ER43" s="115"/>
      <c r="ES43" s="115"/>
      <c r="ET43" s="115"/>
      <c r="EU43" s="115"/>
      <c r="EV43" s="115"/>
      <c r="EW43" s="115"/>
      <c r="EX43" s="115"/>
      <c r="EY43" s="115"/>
      <c r="EZ43" s="115"/>
      <c r="FA43" s="115"/>
      <c r="FB43" s="115"/>
      <c r="FC43" s="115"/>
      <c r="FD43" s="115"/>
      <c r="FE43" s="115"/>
      <c r="FF43" s="115"/>
      <c r="FG43" s="115"/>
      <c r="FH43" s="115"/>
      <c r="FI43" s="115"/>
      <c r="FJ43" s="115"/>
      <c r="FK43" s="115"/>
      <c r="FL43" s="115"/>
      <c r="FM43" s="115"/>
      <c r="FN43" s="115"/>
      <c r="FO43" s="115"/>
      <c r="FP43" s="115"/>
      <c r="FQ43" s="115"/>
      <c r="FR43" s="115"/>
      <c r="FS43" s="115"/>
      <c r="FT43" s="115"/>
      <c r="FU43" s="115"/>
      <c r="FV43" s="115"/>
      <c r="FW43" s="115"/>
      <c r="FX43" s="115"/>
      <c r="FY43" s="115"/>
      <c r="FZ43" s="115"/>
      <c r="GA43" s="115"/>
      <c r="GB43" s="115"/>
      <c r="GC43" s="115"/>
      <c r="GD43" s="115"/>
      <c r="GE43" s="115"/>
      <c r="GF43" s="115"/>
      <c r="GG43" s="115"/>
      <c r="GH43" s="115"/>
      <c r="GI43" s="115"/>
      <c r="GJ43" s="115"/>
      <c r="GK43" s="115"/>
      <c r="GL43" s="115"/>
      <c r="GM43" s="115"/>
      <c r="GN43" s="115"/>
      <c r="GO43" s="115"/>
      <c r="GP43" s="115"/>
      <c r="GQ43" s="115"/>
      <c r="GR43" s="115"/>
      <c r="GS43" s="115"/>
      <c r="GT43" s="115"/>
      <c r="GU43" s="115"/>
      <c r="GV43" s="115"/>
      <c r="GW43" s="115"/>
      <c r="GX43" s="115"/>
      <c r="GY43" s="115"/>
      <c r="GZ43" s="115"/>
      <c r="HA43" s="115"/>
      <c r="HB43" s="115"/>
      <c r="HC43" s="115"/>
      <c r="HD43" s="115"/>
      <c r="HE43" s="115"/>
      <c r="HF43" s="115"/>
      <c r="HG43" s="115"/>
      <c r="HH43" s="115"/>
      <c r="HI43" s="115"/>
      <c r="HJ43" s="115"/>
      <c r="HK43" s="115"/>
      <c r="HL43" s="115"/>
      <c r="HM43" s="115"/>
      <c r="HN43" s="115"/>
      <c r="HO43" s="115"/>
      <c r="HP43" s="115"/>
      <c r="HQ43" s="115"/>
      <c r="HR43" s="115"/>
      <c r="HS43" s="115"/>
      <c r="HT43" s="115"/>
      <c r="HU43" s="115"/>
      <c r="HV43" s="115"/>
      <c r="HW43" s="115"/>
      <c r="HX43" s="115"/>
      <c r="HY43" s="115"/>
      <c r="HZ43" s="115"/>
      <c r="IA43" s="115"/>
      <c r="IB43" s="115"/>
      <c r="IC43" s="115"/>
      <c r="ID43" s="115"/>
      <c r="IE43" s="115"/>
      <c r="IF43" s="115"/>
      <c r="IG43" s="115"/>
      <c r="IH43" s="115"/>
      <c r="II43" s="115"/>
      <c r="IJ43" s="115"/>
      <c r="IK43" s="115"/>
      <c r="IL43" s="115"/>
      <c r="IM43" s="115"/>
      <c r="IN43" s="115"/>
      <c r="IO43" s="115"/>
      <c r="IP43" s="115"/>
      <c r="IQ43" s="115"/>
      <c r="IR43" s="115"/>
      <c r="IS43" s="115"/>
      <c r="IT43" s="115"/>
      <c r="IU43" s="115"/>
      <c r="IV43" s="115"/>
      <c r="IW43" s="115"/>
      <c r="IX43" s="115"/>
      <c r="IY43" s="115"/>
    </row>
    <row r="44" spans="1:259" s="20" customFormat="1" x14ac:dyDescent="0.2">
      <c r="A44" s="124">
        <v>42342</v>
      </c>
      <c r="B44" s="103" t="s">
        <v>2036</v>
      </c>
      <c r="C44" s="103" t="s">
        <v>202</v>
      </c>
      <c r="D44" s="103" t="s">
        <v>141</v>
      </c>
      <c r="E44" s="103" t="s">
        <v>144</v>
      </c>
      <c r="F44" s="84">
        <v>42341</v>
      </c>
      <c r="G44" s="126">
        <v>2015</v>
      </c>
      <c r="H44" s="125" t="s">
        <v>10</v>
      </c>
      <c r="I44" s="125" t="str">
        <f t="shared" si="0"/>
        <v>NY</v>
      </c>
      <c r="J44" s="125" t="str">
        <f t="shared" si="1"/>
        <v>NY</v>
      </c>
      <c r="K44" s="125" t="str">
        <f t="shared" si="2"/>
        <v>Northeast</v>
      </c>
      <c r="L44" s="125" t="str">
        <f>INDEX('State '!$A$1:$C$62,MATCH($I44,'State '!$B:$B,0),3)</f>
        <v>Northeast</v>
      </c>
      <c r="M44" s="125" t="str">
        <f>INDEX('State '!$A$1:$C$62,MATCH($J44,'State '!$B:$B,0),3)</f>
        <v>Northeast</v>
      </c>
      <c r="N44" s="125"/>
      <c r="O44" s="87">
        <v>65.7</v>
      </c>
      <c r="P44" s="87"/>
      <c r="Q44" s="87">
        <v>140</v>
      </c>
      <c r="R44" s="126"/>
      <c r="S44" s="125" t="s">
        <v>135</v>
      </c>
      <c r="T44" s="125" t="s">
        <v>390</v>
      </c>
      <c r="U44" s="125" t="s">
        <v>2037</v>
      </c>
      <c r="V44" s="125" t="s">
        <v>2256</v>
      </c>
      <c r="W44" s="127" t="s">
        <v>2283</v>
      </c>
    </row>
    <row r="45" spans="1:259" s="72" customFormat="1" ht="25.5" x14ac:dyDescent="0.2">
      <c r="A45" s="124">
        <v>42355</v>
      </c>
      <c r="B45" s="104" t="s">
        <v>400</v>
      </c>
      <c r="C45" s="104" t="s">
        <v>200</v>
      </c>
      <c r="D45" s="104" t="s">
        <v>1945</v>
      </c>
      <c r="E45" s="146" t="s">
        <v>144</v>
      </c>
      <c r="F45" s="86">
        <v>42339</v>
      </c>
      <c r="G45" s="152">
        <v>2015</v>
      </c>
      <c r="H45" s="125" t="s">
        <v>2202</v>
      </c>
      <c r="I45" s="125" t="str">
        <f t="shared" si="0"/>
        <v>OH</v>
      </c>
      <c r="J45" s="125" t="str">
        <f t="shared" si="1"/>
        <v>LA</v>
      </c>
      <c r="K45" s="125" t="str">
        <f t="shared" si="2"/>
        <v>Northeast, Midwest, South Central</v>
      </c>
      <c r="L45" s="125" t="str">
        <f>INDEX('State '!$A$1:$C$62,MATCH($I45,'State '!$B:$B,0),3)</f>
        <v>Northeast</v>
      </c>
      <c r="M45" s="125" t="str">
        <f>INDEX('State '!$A$1:$C$62,MATCH($J45,'State '!$B:$B,0),3)</f>
        <v>South Central</v>
      </c>
      <c r="N45" s="125" t="s">
        <v>9</v>
      </c>
      <c r="O45" s="148">
        <v>468</v>
      </c>
      <c r="P45" s="148">
        <v>76</v>
      </c>
      <c r="Q45" s="148">
        <v>550</v>
      </c>
      <c r="R45" s="87">
        <v>30</v>
      </c>
      <c r="S45" s="149" t="s">
        <v>135</v>
      </c>
      <c r="T45" s="150" t="s">
        <v>390</v>
      </c>
      <c r="U45" s="151" t="s">
        <v>1948</v>
      </c>
      <c r="V45" s="125" t="s">
        <v>2259</v>
      </c>
      <c r="W45" s="127"/>
    </row>
    <row r="46" spans="1:259" s="20" customFormat="1" x14ac:dyDescent="0.2">
      <c r="A46" s="124">
        <v>41885</v>
      </c>
      <c r="B46" s="103" t="s">
        <v>2201</v>
      </c>
      <c r="C46" s="103" t="s">
        <v>236</v>
      </c>
      <c r="D46" s="103" t="s">
        <v>141</v>
      </c>
      <c r="E46" s="103" t="s">
        <v>144</v>
      </c>
      <c r="F46" s="84">
        <v>42320</v>
      </c>
      <c r="G46" s="126">
        <v>2015</v>
      </c>
      <c r="H46" s="125" t="s">
        <v>501</v>
      </c>
      <c r="I46" s="125" t="str">
        <f t="shared" si="0"/>
        <v>MS</v>
      </c>
      <c r="J46" s="125" t="str">
        <f t="shared" si="1"/>
        <v>AL</v>
      </c>
      <c r="K46" s="125" t="str">
        <f t="shared" si="2"/>
        <v>South Central</v>
      </c>
      <c r="L46" s="125" t="str">
        <f>INDEX('State '!$A$1:$C$62,MATCH($I46,'State '!$B:$B,0),3)</f>
        <v>South Central</v>
      </c>
      <c r="M46" s="125" t="str">
        <f>INDEX('State '!$A$1:$C$62,MATCH($J46,'State '!$B:$B,0),3)</f>
        <v>South Central</v>
      </c>
      <c r="N46" s="125"/>
      <c r="O46" s="87">
        <v>47.8</v>
      </c>
      <c r="P46" s="87"/>
      <c r="Q46" s="87">
        <v>45</v>
      </c>
      <c r="R46" s="126"/>
      <c r="S46" s="125" t="s">
        <v>135</v>
      </c>
      <c r="T46" s="125" t="s">
        <v>390</v>
      </c>
      <c r="U46" s="125" t="s">
        <v>2133</v>
      </c>
      <c r="V46" s="125" t="s">
        <v>2259</v>
      </c>
      <c r="W46" s="127"/>
      <c r="X46" s="128"/>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c r="FL46" s="115"/>
      <c r="FM46" s="115"/>
      <c r="FN46" s="115"/>
      <c r="FO46" s="115"/>
      <c r="FP46" s="115"/>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D46" s="115"/>
      <c r="HE46" s="115"/>
      <c r="HF46" s="115"/>
      <c r="HG46" s="115"/>
      <c r="HH46" s="115"/>
      <c r="HI46" s="115"/>
      <c r="HJ46" s="115"/>
      <c r="HK46" s="115"/>
      <c r="HL46" s="115"/>
      <c r="HM46" s="115"/>
      <c r="HN46" s="115"/>
      <c r="HO46" s="115"/>
      <c r="HP46" s="115"/>
      <c r="HQ46" s="115"/>
      <c r="HR46" s="115"/>
      <c r="HS46" s="115"/>
      <c r="HT46" s="115"/>
      <c r="HU46" s="115"/>
      <c r="HV46" s="115"/>
      <c r="HW46" s="115"/>
      <c r="HX46" s="115"/>
      <c r="HY46" s="115"/>
      <c r="HZ46" s="115"/>
      <c r="IA46" s="115"/>
      <c r="IB46" s="115"/>
      <c r="IC46" s="115"/>
      <c r="ID46" s="115"/>
      <c r="IE46" s="115"/>
      <c r="IF46" s="115"/>
      <c r="IG46" s="115"/>
      <c r="IH46" s="115"/>
      <c r="II46" s="115"/>
      <c r="IJ46" s="115"/>
      <c r="IK46" s="115"/>
      <c r="IL46" s="115"/>
      <c r="IM46" s="115"/>
      <c r="IN46" s="115"/>
      <c r="IO46" s="115"/>
      <c r="IP46" s="115"/>
      <c r="IQ46" s="115"/>
      <c r="IR46" s="115"/>
      <c r="IS46" s="115"/>
      <c r="IT46" s="115"/>
      <c r="IU46" s="115"/>
      <c r="IV46" s="115"/>
      <c r="IW46" s="115"/>
      <c r="IX46" s="115"/>
      <c r="IY46" s="115"/>
    </row>
    <row r="47" spans="1:259" s="20" customFormat="1" x14ac:dyDescent="0.2">
      <c r="A47" s="124">
        <v>42612</v>
      </c>
      <c r="B47" s="103" t="s">
        <v>2203</v>
      </c>
      <c r="C47" s="103" t="s">
        <v>1792</v>
      </c>
      <c r="D47" s="103" t="s">
        <v>141</v>
      </c>
      <c r="E47" s="103" t="s">
        <v>144</v>
      </c>
      <c r="F47" s="84">
        <v>42299</v>
      </c>
      <c r="G47" s="126">
        <v>2015</v>
      </c>
      <c r="H47" s="125" t="s">
        <v>2013</v>
      </c>
      <c r="I47" s="125" t="str">
        <f t="shared" si="0"/>
        <v>OH</v>
      </c>
      <c r="J47" s="125" t="str">
        <f t="shared" si="1"/>
        <v>IN</v>
      </c>
      <c r="K47" s="125" t="str">
        <f t="shared" si="2"/>
        <v>Northeast, Midwest</v>
      </c>
      <c r="L47" s="125" t="str">
        <f>INDEX('State '!$A$1:$C$62,MATCH($I47,'State '!$B:$B,0),3)</f>
        <v>Northeast</v>
      </c>
      <c r="M47" s="125" t="str">
        <f>INDEX('State '!$A$1:$C$62,MATCH($J47,'State '!$B:$B,0),3)</f>
        <v>Midwest</v>
      </c>
      <c r="N47" s="125"/>
      <c r="O47" s="87">
        <v>183</v>
      </c>
      <c r="P47" s="87"/>
      <c r="Q47" s="87">
        <v>134</v>
      </c>
      <c r="R47" s="126"/>
      <c r="S47" s="125" t="s">
        <v>135</v>
      </c>
      <c r="T47" s="125" t="s">
        <v>390</v>
      </c>
      <c r="U47" s="125" t="s">
        <v>2204</v>
      </c>
      <c r="V47" s="125" t="s">
        <v>2259</v>
      </c>
      <c r="W47" s="127" t="s">
        <v>2306</v>
      </c>
    </row>
    <row r="48" spans="1:259" s="20" customFormat="1" x14ac:dyDescent="0.2">
      <c r="A48" s="124">
        <v>42175</v>
      </c>
      <c r="B48" s="104" t="s">
        <v>405</v>
      </c>
      <c r="C48" s="104" t="s">
        <v>1942</v>
      </c>
      <c r="D48" s="104" t="s">
        <v>137</v>
      </c>
      <c r="E48" s="146" t="s">
        <v>144</v>
      </c>
      <c r="F48" s="86">
        <v>42138</v>
      </c>
      <c r="G48" s="152">
        <v>2015</v>
      </c>
      <c r="H48" s="125" t="s">
        <v>10</v>
      </c>
      <c r="I48" s="125" t="str">
        <f t="shared" si="0"/>
        <v>NY</v>
      </c>
      <c r="J48" s="125" t="str">
        <f t="shared" si="1"/>
        <v>NY</v>
      </c>
      <c r="K48" s="125" t="str">
        <f t="shared" si="2"/>
        <v>Northeast</v>
      </c>
      <c r="L48" s="125" t="str">
        <f>INDEX('State '!$A$1:$C$62,MATCH($I48,'State '!$B:$B,0),3)</f>
        <v>Northeast</v>
      </c>
      <c r="M48" s="125" t="str">
        <f>INDEX('State '!$A$1:$C$62,MATCH($J48,'State '!$B:$B,0),3)</f>
        <v>Northeast</v>
      </c>
      <c r="N48" s="125"/>
      <c r="O48" s="148">
        <v>12</v>
      </c>
      <c r="P48" s="148">
        <v>3.2</v>
      </c>
      <c r="Q48" s="148">
        <v>647</v>
      </c>
      <c r="R48" s="87">
        <v>26</v>
      </c>
      <c r="S48" s="149" t="s">
        <v>135</v>
      </c>
      <c r="T48" s="150" t="s">
        <v>390</v>
      </c>
      <c r="U48" s="151" t="s">
        <v>1943</v>
      </c>
      <c r="V48" s="125" t="s">
        <v>2256</v>
      </c>
      <c r="W48" s="127"/>
    </row>
    <row r="49" spans="1:259" x14ac:dyDescent="0.2">
      <c r="A49" s="124">
        <v>42600</v>
      </c>
      <c r="B49" s="103" t="s">
        <v>1905</v>
      </c>
      <c r="C49" s="103" t="s">
        <v>232</v>
      </c>
      <c r="D49" s="103" t="s">
        <v>134</v>
      </c>
      <c r="E49" s="103" t="s">
        <v>144</v>
      </c>
      <c r="F49" s="84">
        <v>42312</v>
      </c>
      <c r="G49" s="126">
        <v>2015</v>
      </c>
      <c r="H49" s="125" t="s">
        <v>10</v>
      </c>
      <c r="I49" s="125" t="str">
        <f t="shared" si="0"/>
        <v>NY</v>
      </c>
      <c r="J49" s="125" t="str">
        <f t="shared" si="1"/>
        <v>NY</v>
      </c>
      <c r="K49" s="125" t="str">
        <f t="shared" si="2"/>
        <v>Northeast</v>
      </c>
      <c r="L49" s="125" t="str">
        <f>INDEX('State '!$A$1:$C$62,MATCH($I49,'State '!$B:$B,0),3)</f>
        <v>Northeast</v>
      </c>
      <c r="M49" s="125" t="str">
        <f>INDEX('State '!$A$1:$C$62,MATCH($J49,'State '!$B:$B,0),3)</f>
        <v>Northeast</v>
      </c>
      <c r="N49" s="125"/>
      <c r="O49" s="87">
        <v>43.7</v>
      </c>
      <c r="P49" s="87">
        <v>17</v>
      </c>
      <c r="Q49" s="87">
        <v>54</v>
      </c>
      <c r="R49" s="126" t="s">
        <v>745</v>
      </c>
      <c r="S49" s="125" t="s">
        <v>135</v>
      </c>
      <c r="T49" s="125" t="s">
        <v>390</v>
      </c>
      <c r="U49" s="125" t="s">
        <v>1956</v>
      </c>
      <c r="V49" s="125" t="s">
        <v>2256</v>
      </c>
      <c r="W49" s="127"/>
    </row>
    <row r="50" spans="1:259" ht="25.5" x14ac:dyDescent="0.2">
      <c r="A50" s="124">
        <v>42251</v>
      </c>
      <c r="B50" s="104" t="s">
        <v>2033</v>
      </c>
      <c r="C50" s="103" t="s">
        <v>200</v>
      </c>
      <c r="D50" s="104" t="s">
        <v>1945</v>
      </c>
      <c r="E50" s="146" t="s">
        <v>144</v>
      </c>
      <c r="F50" s="86">
        <v>42244</v>
      </c>
      <c r="G50" s="152">
        <v>2015</v>
      </c>
      <c r="H50" s="125" t="s">
        <v>2034</v>
      </c>
      <c r="I50" s="125" t="str">
        <f t="shared" si="0"/>
        <v>PA</v>
      </c>
      <c r="J50" s="125" t="str">
        <f t="shared" si="1"/>
        <v>IN</v>
      </c>
      <c r="K50" s="125" t="str">
        <f t="shared" si="2"/>
        <v>Northeast, Midwest</v>
      </c>
      <c r="L50" s="125" t="str">
        <f>INDEX('State '!$A$1:$C$62,MATCH($I50,'State '!$B:$B,0),3)</f>
        <v>Northeast</v>
      </c>
      <c r="M50" s="125" t="str">
        <f>INDEX('State '!$A$1:$C$62,MATCH($J50,'State '!$B:$B,0),3)</f>
        <v>Midwest</v>
      </c>
      <c r="N50" s="125"/>
      <c r="O50" s="148">
        <v>56</v>
      </c>
      <c r="P50" s="148"/>
      <c r="Q50" s="148">
        <v>425</v>
      </c>
      <c r="R50" s="87"/>
      <c r="S50" s="149" t="s">
        <v>135</v>
      </c>
      <c r="T50" s="150" t="s">
        <v>390</v>
      </c>
      <c r="U50" s="151" t="s">
        <v>2035</v>
      </c>
      <c r="V50" s="125" t="s">
        <v>2259</v>
      </c>
      <c r="W50" s="127"/>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row>
    <row r="51" spans="1:259" x14ac:dyDescent="0.2">
      <c r="A51" s="124">
        <v>42354</v>
      </c>
      <c r="B51" s="103" t="s">
        <v>1797</v>
      </c>
      <c r="C51" s="103" t="s">
        <v>1942</v>
      </c>
      <c r="D51" s="103" t="s">
        <v>141</v>
      </c>
      <c r="E51" s="103" t="s">
        <v>144</v>
      </c>
      <c r="F51" s="84">
        <v>42243</v>
      </c>
      <c r="G51" s="126">
        <v>2015</v>
      </c>
      <c r="H51" s="125" t="s">
        <v>767</v>
      </c>
      <c r="I51" s="125" t="str">
        <f t="shared" si="0"/>
        <v>VA</v>
      </c>
      <c r="J51" s="125" t="str">
        <f t="shared" si="1"/>
        <v>NC</v>
      </c>
      <c r="K51" s="125" t="str">
        <f t="shared" si="2"/>
        <v>Northeast, Southeast</v>
      </c>
      <c r="L51" s="125" t="str">
        <f>INDEX('State '!$A$1:$C$62,MATCH($I51,'State '!$B:$B,0),3)</f>
        <v>Northeast</v>
      </c>
      <c r="M51" s="125" t="str">
        <f>INDEX('State '!$A$1:$C$62,MATCH($J51,'State '!$B:$B,0),3)</f>
        <v>Southeast</v>
      </c>
      <c r="N51" s="125"/>
      <c r="O51" s="87">
        <v>300</v>
      </c>
      <c r="P51" s="87">
        <v>100</v>
      </c>
      <c r="Q51" s="87">
        <v>270</v>
      </c>
      <c r="R51" s="126">
        <v>24</v>
      </c>
      <c r="S51" s="125" t="s">
        <v>135</v>
      </c>
      <c r="T51" s="125" t="s">
        <v>390</v>
      </c>
      <c r="U51" s="125" t="s">
        <v>1868</v>
      </c>
      <c r="V51" s="125" t="s">
        <v>2256</v>
      </c>
      <c r="W51" s="127"/>
      <c r="X51" s="115"/>
    </row>
    <row r="52" spans="1:259" ht="25.5" x14ac:dyDescent="0.2">
      <c r="A52" s="124">
        <v>42328</v>
      </c>
      <c r="B52" s="104" t="s">
        <v>2206</v>
      </c>
      <c r="C52" s="104" t="s">
        <v>1970</v>
      </c>
      <c r="D52" s="104" t="s">
        <v>141</v>
      </c>
      <c r="E52" s="146" t="s">
        <v>144</v>
      </c>
      <c r="F52" s="86">
        <v>42308</v>
      </c>
      <c r="G52" s="152">
        <v>2015</v>
      </c>
      <c r="H52" s="125" t="s">
        <v>24</v>
      </c>
      <c r="I52" s="125" t="str">
        <f t="shared" si="0"/>
        <v>NE</v>
      </c>
      <c r="J52" s="125" t="str">
        <f t="shared" si="1"/>
        <v>NE</v>
      </c>
      <c r="K52" s="125" t="str">
        <f t="shared" si="2"/>
        <v>Mountain</v>
      </c>
      <c r="L52" s="125" t="str">
        <f>INDEX('State '!$A$1:$C$62,MATCH($I52,'State '!$B:$B,0),3)</f>
        <v>Mountain</v>
      </c>
      <c r="M52" s="125" t="str">
        <f>INDEX('State '!$A$1:$C$62,MATCH($J52,'State '!$B:$B,0),3)</f>
        <v>Mountain</v>
      </c>
      <c r="N52" s="125"/>
      <c r="O52" s="148">
        <v>16</v>
      </c>
      <c r="P52" s="148">
        <v>13</v>
      </c>
      <c r="Q52" s="148">
        <v>31</v>
      </c>
      <c r="R52" s="87"/>
      <c r="S52" s="149" t="s">
        <v>135</v>
      </c>
      <c r="T52" s="150" t="s">
        <v>390</v>
      </c>
      <c r="U52" s="151" t="s">
        <v>2207</v>
      </c>
      <c r="V52" s="125" t="s">
        <v>2256</v>
      </c>
      <c r="W52" s="127" t="s">
        <v>2310</v>
      </c>
    </row>
    <row r="53" spans="1:259" x14ac:dyDescent="0.2">
      <c r="A53" s="124">
        <v>42158</v>
      </c>
      <c r="B53" s="103" t="s">
        <v>2017</v>
      </c>
      <c r="C53" s="103" t="s">
        <v>1942</v>
      </c>
      <c r="D53" s="103" t="s">
        <v>134</v>
      </c>
      <c r="E53" s="103" t="s">
        <v>144</v>
      </c>
      <c r="F53" s="84">
        <v>42089</v>
      </c>
      <c r="G53" s="126">
        <v>2015</v>
      </c>
      <c r="H53" s="125" t="s">
        <v>20</v>
      </c>
      <c r="I53" s="125" t="str">
        <f t="shared" si="0"/>
        <v>NJ</v>
      </c>
      <c r="J53" s="125" t="str">
        <f t="shared" si="1"/>
        <v>NJ</v>
      </c>
      <c r="K53" s="125" t="str">
        <f t="shared" si="2"/>
        <v>Northeast</v>
      </c>
      <c r="L53" s="125" t="str">
        <f>INDEX('State '!$A$1:$C$62,MATCH($I53,'State '!$B:$B,0),3)</f>
        <v>Northeast</v>
      </c>
      <c r="M53" s="125" t="str">
        <f>INDEX('State '!$A$1:$C$62,MATCH($J53,'State '!$B:$B,0),3)</f>
        <v>Northeast</v>
      </c>
      <c r="N53" s="125"/>
      <c r="O53" s="87">
        <v>32</v>
      </c>
      <c r="P53" s="87">
        <v>2.4</v>
      </c>
      <c r="Q53" s="87">
        <v>264</v>
      </c>
      <c r="R53" s="126">
        <v>20</v>
      </c>
      <c r="S53" s="125" t="s">
        <v>135</v>
      </c>
      <c r="T53" s="125" t="s">
        <v>390</v>
      </c>
      <c r="U53" s="125" t="s">
        <v>2018</v>
      </c>
      <c r="V53" s="125" t="s">
        <v>2256</v>
      </c>
      <c r="W53" s="127"/>
    </row>
    <row r="54" spans="1:259" x14ac:dyDescent="0.2">
      <c r="A54" s="124">
        <v>42251</v>
      </c>
      <c r="B54" s="104" t="s">
        <v>2136</v>
      </c>
      <c r="C54" s="104" t="s">
        <v>248</v>
      </c>
      <c r="D54" s="104" t="s">
        <v>1945</v>
      </c>
      <c r="E54" s="146" t="s">
        <v>144</v>
      </c>
      <c r="F54" s="86">
        <v>42248</v>
      </c>
      <c r="G54" s="152">
        <v>2015</v>
      </c>
      <c r="H54" s="125" t="s">
        <v>2083</v>
      </c>
      <c r="I54" s="125" t="str">
        <f t="shared" si="0"/>
        <v>OH</v>
      </c>
      <c r="J54" s="125" t="str">
        <f t="shared" si="1"/>
        <v>IL</v>
      </c>
      <c r="K54" s="125" t="str">
        <f t="shared" si="2"/>
        <v>Northeast, Midwest</v>
      </c>
      <c r="L54" s="125" t="str">
        <f>INDEX('State '!$A$1:$C$62,MATCH($I54,'State '!$B:$B,0),3)</f>
        <v>Northeast</v>
      </c>
      <c r="M54" s="125" t="str">
        <f>INDEX('State '!$A$1:$C$62,MATCH($J54,'State '!$B:$B,0),3)</f>
        <v>Midwest</v>
      </c>
      <c r="N54" s="125"/>
      <c r="O54" s="148">
        <v>79</v>
      </c>
      <c r="P54" s="148"/>
      <c r="Q54" s="148">
        <v>1200</v>
      </c>
      <c r="R54" s="87"/>
      <c r="S54" s="149" t="s">
        <v>135</v>
      </c>
      <c r="T54" s="150" t="s">
        <v>390</v>
      </c>
      <c r="U54" s="151" t="s">
        <v>1962</v>
      </c>
      <c r="V54" s="125" t="s">
        <v>2259</v>
      </c>
      <c r="W54" s="127"/>
    </row>
    <row r="55" spans="1:259" x14ac:dyDescent="0.2">
      <c r="A55" s="124">
        <v>41970</v>
      </c>
      <c r="B55" s="103" t="s">
        <v>402</v>
      </c>
      <c r="C55" s="103" t="s">
        <v>203</v>
      </c>
      <c r="D55" s="103" t="s">
        <v>134</v>
      </c>
      <c r="E55" s="103" t="s">
        <v>144</v>
      </c>
      <c r="F55" s="84">
        <v>41928</v>
      </c>
      <c r="G55" s="85">
        <v>2014</v>
      </c>
      <c r="H55" s="125" t="s">
        <v>25</v>
      </c>
      <c r="I55" s="125" t="str">
        <f t="shared" si="0"/>
        <v>CO</v>
      </c>
      <c r="J55" s="125" t="str">
        <f t="shared" si="1"/>
        <v>CO</v>
      </c>
      <c r="K55" s="125" t="str">
        <f t="shared" si="2"/>
        <v>Mountain</v>
      </c>
      <c r="L55" s="125" t="str">
        <f>INDEX('State '!$A$1:$C$62,MATCH($I55,'State '!$B:$B,0),3)</f>
        <v>Mountain</v>
      </c>
      <c r="M55" s="125" t="str">
        <f>INDEX('State '!$A$1:$C$62,MATCH($J55,'State '!$B:$B,0),3)</f>
        <v>Mountain</v>
      </c>
      <c r="N55" s="125"/>
      <c r="O55" s="87">
        <v>110</v>
      </c>
      <c r="P55" s="87">
        <v>34</v>
      </c>
      <c r="Q55" s="87">
        <v>189</v>
      </c>
      <c r="R55" s="126">
        <v>24</v>
      </c>
      <c r="S55" s="125" t="s">
        <v>139</v>
      </c>
      <c r="T55" s="125" t="s">
        <v>188</v>
      </c>
      <c r="U55" s="125" t="s">
        <v>391</v>
      </c>
      <c r="V55" s="125"/>
      <c r="W55" s="127"/>
    </row>
    <row r="56" spans="1:259" ht="25.5" x14ac:dyDescent="0.2">
      <c r="A56" s="124">
        <v>42636</v>
      </c>
      <c r="B56" s="103" t="s">
        <v>1881</v>
      </c>
      <c r="C56" s="103" t="s">
        <v>1882</v>
      </c>
      <c r="D56" s="103" t="s">
        <v>137</v>
      </c>
      <c r="E56" s="103" t="s">
        <v>144</v>
      </c>
      <c r="F56" s="84">
        <v>41942</v>
      </c>
      <c r="G56" s="85">
        <v>2014</v>
      </c>
      <c r="H56" s="125" t="s">
        <v>419</v>
      </c>
      <c r="I56" s="125" t="str">
        <f t="shared" si="0"/>
        <v>TX</v>
      </c>
      <c r="J56" s="125" t="str">
        <f t="shared" si="1"/>
        <v>MX</v>
      </c>
      <c r="K56" s="125" t="str">
        <f t="shared" si="2"/>
        <v>South Central, Mexico</v>
      </c>
      <c r="L56" s="125" t="str">
        <f>INDEX('State '!$A$1:$C$62,MATCH($I56,'State '!$B:$B,0),3)</f>
        <v>South Central</v>
      </c>
      <c r="M56" s="125" t="str">
        <f>INDEX('State '!$A$1:$C$62,MATCH($J56,'State '!$B:$B,0),3)</f>
        <v>Mexico</v>
      </c>
      <c r="N56" s="125"/>
      <c r="O56" s="87">
        <v>0</v>
      </c>
      <c r="P56" s="87">
        <v>124</v>
      </c>
      <c r="Q56" s="87">
        <v>2100</v>
      </c>
      <c r="R56" s="126">
        <v>42</v>
      </c>
      <c r="S56" s="125" t="s">
        <v>135</v>
      </c>
      <c r="T56" s="125" t="s">
        <v>390</v>
      </c>
      <c r="U56" s="125" t="s">
        <v>1883</v>
      </c>
      <c r="V56" s="125"/>
      <c r="W56" s="127"/>
    </row>
    <row r="57" spans="1:259" x14ac:dyDescent="0.2">
      <c r="A57" s="124">
        <v>41949</v>
      </c>
      <c r="B57" s="103" t="s">
        <v>1995</v>
      </c>
      <c r="C57" s="103" t="s">
        <v>263</v>
      </c>
      <c r="D57" s="103" t="s">
        <v>141</v>
      </c>
      <c r="E57" s="103" t="s">
        <v>144</v>
      </c>
      <c r="F57" s="84">
        <v>41906</v>
      </c>
      <c r="G57" s="85">
        <v>2014</v>
      </c>
      <c r="H57" s="125" t="s">
        <v>19</v>
      </c>
      <c r="I57" s="125" t="str">
        <f t="shared" si="0"/>
        <v>VA</v>
      </c>
      <c r="J57" s="125" t="str">
        <f t="shared" si="1"/>
        <v>VA</v>
      </c>
      <c r="K57" s="125" t="str">
        <f t="shared" si="2"/>
        <v>Northeast</v>
      </c>
      <c r="L57" s="125" t="str">
        <f>INDEX('State '!$A$1:$C$62,MATCH($I57,'State '!$B:$B,0),3)</f>
        <v>Northeast</v>
      </c>
      <c r="M57" s="125" t="str">
        <f>INDEX('State '!$A$1:$C$62,MATCH($J57,'State '!$B:$B,0),3)</f>
        <v>Northeast</v>
      </c>
      <c r="N57" s="125"/>
      <c r="O57" s="87"/>
      <c r="P57" s="87">
        <v>13</v>
      </c>
      <c r="Q57" s="87">
        <v>46</v>
      </c>
      <c r="R57" s="126">
        <v>8</v>
      </c>
      <c r="S57" s="125" t="s">
        <v>135</v>
      </c>
      <c r="T57" s="125" t="s">
        <v>390</v>
      </c>
      <c r="U57" s="125" t="s">
        <v>1996</v>
      </c>
      <c r="V57" s="125"/>
      <c r="W57" s="127" t="s">
        <v>2393</v>
      </c>
    </row>
    <row r="58" spans="1:259" s="133" customFormat="1" x14ac:dyDescent="0.2">
      <c r="A58" s="124">
        <v>41705</v>
      </c>
      <c r="B58" s="103" t="s">
        <v>1790</v>
      </c>
      <c r="C58" s="103" t="s">
        <v>1791</v>
      </c>
      <c r="D58" s="103" t="s">
        <v>141</v>
      </c>
      <c r="E58" s="103" t="s">
        <v>144</v>
      </c>
      <c r="F58" s="84">
        <v>41729</v>
      </c>
      <c r="G58" s="85">
        <v>2014</v>
      </c>
      <c r="H58" s="125" t="s">
        <v>10</v>
      </c>
      <c r="I58" s="125" t="str">
        <f t="shared" si="0"/>
        <v>NY</v>
      </c>
      <c r="J58" s="125" t="str">
        <f t="shared" si="1"/>
        <v>NY</v>
      </c>
      <c r="K58" s="125" t="str">
        <f t="shared" si="2"/>
        <v>Northeast</v>
      </c>
      <c r="L58" s="125" t="str">
        <f>INDEX('State '!$A$1:$C$62,MATCH($I58,'State '!$B:$B,0),3)</f>
        <v>Northeast</v>
      </c>
      <c r="M58" s="125" t="str">
        <f>INDEX('State '!$A$1:$C$62,MATCH($J58,'State '!$B:$B,0),3)</f>
        <v>Northeast</v>
      </c>
      <c r="N58" s="125"/>
      <c r="O58" s="87">
        <v>49</v>
      </c>
      <c r="P58" s="87"/>
      <c r="Q58" s="87">
        <v>107.5</v>
      </c>
      <c r="R58" s="126"/>
      <c r="S58" s="125" t="s">
        <v>135</v>
      </c>
      <c r="T58" s="125" t="s">
        <v>390</v>
      </c>
      <c r="U58" s="125" t="s">
        <v>1867</v>
      </c>
      <c r="V58" s="125"/>
      <c r="W58" s="127"/>
      <c r="X58" s="132"/>
    </row>
    <row r="59" spans="1:259" s="20" customFormat="1" x14ac:dyDescent="0.2">
      <c r="A59" s="124">
        <v>41704</v>
      </c>
      <c r="B59" s="103" t="s">
        <v>1893</v>
      </c>
      <c r="C59" s="103" t="s">
        <v>260</v>
      </c>
      <c r="D59" s="103" t="s">
        <v>134</v>
      </c>
      <c r="E59" s="103" t="s">
        <v>144</v>
      </c>
      <c r="F59" s="84">
        <v>41709</v>
      </c>
      <c r="G59" s="85">
        <v>2014</v>
      </c>
      <c r="H59" s="125" t="s">
        <v>25</v>
      </c>
      <c r="I59" s="125" t="str">
        <f t="shared" si="0"/>
        <v>CO</v>
      </c>
      <c r="J59" s="125" t="str">
        <f t="shared" si="1"/>
        <v>CO</v>
      </c>
      <c r="K59" s="125" t="str">
        <f t="shared" si="2"/>
        <v>Mountain</v>
      </c>
      <c r="L59" s="125" t="str">
        <f>INDEX('State '!$A$1:$C$62,MATCH($I59,'State '!$B:$B,0),3)</f>
        <v>Mountain</v>
      </c>
      <c r="M59" s="125" t="str">
        <f>INDEX('State '!$A$1:$C$62,MATCH($J59,'State '!$B:$B,0),3)</f>
        <v>Mountain</v>
      </c>
      <c r="N59" s="125"/>
      <c r="O59" s="87">
        <v>25</v>
      </c>
      <c r="P59" s="87">
        <v>7.75</v>
      </c>
      <c r="Q59" s="87">
        <v>225</v>
      </c>
      <c r="R59" s="126">
        <v>24</v>
      </c>
      <c r="S59" s="125" t="s">
        <v>135</v>
      </c>
      <c r="T59" s="125" t="s">
        <v>390</v>
      </c>
      <c r="U59" s="125" t="s">
        <v>1894</v>
      </c>
      <c r="V59" s="125"/>
      <c r="W59" s="127"/>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c r="DW59" s="115"/>
      <c r="DX59" s="115"/>
      <c r="DY59" s="115"/>
      <c r="DZ59" s="115"/>
      <c r="EA59" s="115"/>
      <c r="EB59" s="115"/>
      <c r="EC59" s="115"/>
      <c r="ED59" s="115"/>
      <c r="EE59" s="115"/>
      <c r="EF59" s="115"/>
      <c r="EG59" s="115"/>
      <c r="EH59" s="115"/>
      <c r="EI59" s="115"/>
      <c r="EJ59" s="115"/>
      <c r="EK59" s="115"/>
      <c r="EL59" s="115"/>
      <c r="EM59" s="115"/>
      <c r="EN59" s="115"/>
      <c r="EO59" s="115"/>
      <c r="EP59" s="115"/>
      <c r="EQ59" s="115"/>
      <c r="ER59" s="115"/>
      <c r="ES59" s="115"/>
      <c r="ET59" s="115"/>
      <c r="EU59" s="115"/>
      <c r="EV59" s="115"/>
      <c r="EW59" s="115"/>
      <c r="EX59" s="115"/>
      <c r="EY59" s="115"/>
      <c r="EZ59" s="115"/>
      <c r="FA59" s="115"/>
      <c r="FB59" s="115"/>
      <c r="FC59" s="115"/>
      <c r="FD59" s="115"/>
      <c r="FE59" s="115"/>
      <c r="FF59" s="115"/>
      <c r="FG59" s="115"/>
      <c r="FH59" s="115"/>
      <c r="FI59" s="115"/>
      <c r="FJ59" s="115"/>
      <c r="FK59" s="115"/>
      <c r="FL59" s="115"/>
      <c r="FM59" s="115"/>
      <c r="FN59" s="115"/>
      <c r="FO59" s="115"/>
      <c r="FP59" s="115"/>
      <c r="FQ59" s="115"/>
      <c r="FR59" s="115"/>
      <c r="FS59" s="115"/>
      <c r="FT59" s="115"/>
      <c r="FU59" s="115"/>
      <c r="FV59" s="115"/>
      <c r="FW59" s="115"/>
      <c r="FX59" s="115"/>
      <c r="FY59" s="115"/>
      <c r="FZ59" s="115"/>
      <c r="GA59" s="115"/>
      <c r="GB59" s="115"/>
      <c r="GC59" s="115"/>
      <c r="GD59" s="115"/>
      <c r="GE59" s="115"/>
      <c r="GF59" s="115"/>
      <c r="GG59" s="115"/>
      <c r="GH59" s="115"/>
      <c r="GI59" s="115"/>
      <c r="GJ59" s="115"/>
      <c r="GK59" s="115"/>
      <c r="GL59" s="115"/>
      <c r="GM59" s="115"/>
      <c r="GN59" s="115"/>
      <c r="GO59" s="115"/>
      <c r="GP59" s="115"/>
      <c r="GQ59" s="115"/>
      <c r="GR59" s="115"/>
      <c r="GS59" s="115"/>
      <c r="GT59" s="115"/>
      <c r="GU59" s="115"/>
      <c r="GV59" s="115"/>
      <c r="GW59" s="115"/>
      <c r="GX59" s="115"/>
      <c r="GY59" s="115"/>
      <c r="GZ59" s="115"/>
      <c r="HA59" s="115"/>
      <c r="HB59" s="115"/>
      <c r="HC59" s="115"/>
      <c r="HD59" s="115"/>
      <c r="HE59" s="115"/>
      <c r="HF59" s="115"/>
      <c r="HG59" s="115"/>
      <c r="HH59" s="115"/>
      <c r="HI59" s="115"/>
      <c r="HJ59" s="115"/>
      <c r="HK59" s="115"/>
      <c r="HL59" s="115"/>
      <c r="HM59" s="115"/>
      <c r="HN59" s="115"/>
      <c r="HO59" s="115"/>
      <c r="HP59" s="115"/>
      <c r="HQ59" s="115"/>
      <c r="HR59" s="115"/>
      <c r="HS59" s="115"/>
      <c r="HT59" s="115"/>
      <c r="HU59" s="115"/>
      <c r="HV59" s="115"/>
      <c r="HW59" s="115"/>
      <c r="HX59" s="115"/>
      <c r="HY59" s="115"/>
      <c r="HZ59" s="115"/>
      <c r="IA59" s="115"/>
      <c r="IB59" s="115"/>
      <c r="IC59" s="115"/>
      <c r="ID59" s="115"/>
      <c r="IE59" s="115"/>
      <c r="IF59" s="115"/>
      <c r="IG59" s="115"/>
      <c r="IH59" s="115"/>
      <c r="II59" s="115"/>
      <c r="IJ59" s="115"/>
      <c r="IK59" s="115"/>
      <c r="IL59" s="115"/>
      <c r="IM59" s="115"/>
      <c r="IN59" s="115"/>
      <c r="IO59" s="115"/>
      <c r="IP59" s="115"/>
      <c r="IQ59" s="115"/>
      <c r="IR59" s="115"/>
      <c r="IS59" s="115"/>
      <c r="IT59" s="115"/>
      <c r="IU59" s="115"/>
      <c r="IV59" s="115"/>
      <c r="IW59" s="115"/>
      <c r="IX59" s="115"/>
      <c r="IY59" s="115"/>
    </row>
    <row r="60" spans="1:259" s="20" customFormat="1" x14ac:dyDescent="0.2">
      <c r="A60" s="124">
        <v>42597</v>
      </c>
      <c r="B60" s="104" t="s">
        <v>2212</v>
      </c>
      <c r="C60" s="104" t="s">
        <v>263</v>
      </c>
      <c r="D60" s="104" t="s">
        <v>143</v>
      </c>
      <c r="E60" s="146" t="s">
        <v>144</v>
      </c>
      <c r="F60" s="86">
        <v>41936</v>
      </c>
      <c r="G60" s="147">
        <v>2014</v>
      </c>
      <c r="H60" s="125" t="s">
        <v>7</v>
      </c>
      <c r="I60" s="125" t="str">
        <f t="shared" si="0"/>
        <v>PA</v>
      </c>
      <c r="J60" s="125" t="str">
        <f t="shared" si="1"/>
        <v>PA</v>
      </c>
      <c r="K60" s="125" t="str">
        <f t="shared" si="2"/>
        <v>Northeast</v>
      </c>
      <c r="L60" s="125" t="str">
        <f>INDEX('State '!$A$1:$C$62,MATCH($I60,'State '!$B:$B,0),3)</f>
        <v>Northeast</v>
      </c>
      <c r="M60" s="125" t="str">
        <f>INDEX('State '!$A$1:$C$62,MATCH($J60,'State '!$B:$B,0),3)</f>
        <v>Northeast</v>
      </c>
      <c r="N60" s="125"/>
      <c r="O60" s="148">
        <v>121.7</v>
      </c>
      <c r="P60" s="148">
        <v>18.5</v>
      </c>
      <c r="Q60" s="148">
        <v>99</v>
      </c>
      <c r="R60" s="87"/>
      <c r="S60" s="149" t="s">
        <v>135</v>
      </c>
      <c r="T60" s="150" t="s">
        <v>390</v>
      </c>
      <c r="U60" s="151" t="s">
        <v>2213</v>
      </c>
      <c r="V60" s="125"/>
      <c r="W60" s="127"/>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c r="DW60" s="115"/>
      <c r="DX60" s="115"/>
      <c r="DY60" s="115"/>
      <c r="DZ60" s="115"/>
      <c r="EA60" s="115"/>
      <c r="EB60" s="115"/>
      <c r="EC60" s="115"/>
      <c r="ED60" s="115"/>
      <c r="EE60" s="115"/>
      <c r="EF60" s="115"/>
      <c r="EG60" s="115"/>
      <c r="EH60" s="115"/>
      <c r="EI60" s="115"/>
      <c r="EJ60" s="115"/>
      <c r="EK60" s="115"/>
      <c r="EL60" s="115"/>
      <c r="EM60" s="115"/>
      <c r="EN60" s="115"/>
      <c r="EO60" s="115"/>
      <c r="EP60" s="115"/>
      <c r="EQ60" s="115"/>
      <c r="ER60" s="115"/>
      <c r="ES60" s="115"/>
      <c r="ET60" s="115"/>
      <c r="EU60" s="115"/>
      <c r="EV60" s="115"/>
      <c r="EW60" s="115"/>
      <c r="EX60" s="115"/>
      <c r="EY60" s="115"/>
      <c r="EZ60" s="115"/>
      <c r="FA60" s="115"/>
      <c r="FB60" s="115"/>
      <c r="FC60" s="115"/>
      <c r="FD60" s="115"/>
      <c r="FE60" s="115"/>
      <c r="FF60" s="115"/>
      <c r="FG60" s="115"/>
      <c r="FH60" s="115"/>
      <c r="FI60" s="115"/>
      <c r="FJ60" s="115"/>
      <c r="FK60" s="115"/>
      <c r="FL60" s="115"/>
      <c r="FM60" s="115"/>
      <c r="FN60" s="115"/>
      <c r="FO60" s="115"/>
      <c r="FP60" s="115"/>
      <c r="FQ60" s="115"/>
      <c r="FR60" s="115"/>
      <c r="FS60" s="115"/>
      <c r="FT60" s="115"/>
      <c r="FU60" s="115"/>
      <c r="FV60" s="115"/>
      <c r="FW60" s="115"/>
      <c r="FX60" s="115"/>
      <c r="FY60" s="115"/>
      <c r="FZ60" s="115"/>
      <c r="GA60" s="115"/>
      <c r="GB60" s="115"/>
      <c r="GC60" s="115"/>
      <c r="GD60" s="115"/>
      <c r="GE60" s="115"/>
      <c r="GF60" s="115"/>
      <c r="GG60" s="115"/>
      <c r="GH60" s="115"/>
      <c r="GI60" s="115"/>
      <c r="GJ60" s="115"/>
      <c r="GK60" s="115"/>
      <c r="GL60" s="115"/>
      <c r="GM60" s="115"/>
      <c r="GN60" s="115"/>
      <c r="GO60" s="115"/>
      <c r="GP60" s="115"/>
      <c r="GQ60" s="115"/>
      <c r="GR60" s="115"/>
      <c r="GS60" s="115"/>
      <c r="GT60" s="115"/>
      <c r="GU60" s="115"/>
      <c r="GV60" s="115"/>
      <c r="GW60" s="115"/>
      <c r="GX60" s="115"/>
      <c r="GY60" s="115"/>
      <c r="GZ60" s="115"/>
      <c r="HA60" s="115"/>
      <c r="HB60" s="115"/>
      <c r="HC60" s="115"/>
      <c r="HD60" s="115"/>
      <c r="HE60" s="115"/>
      <c r="HF60" s="115"/>
      <c r="HG60" s="115"/>
      <c r="HH60" s="115"/>
      <c r="HI60" s="115"/>
      <c r="HJ60" s="115"/>
      <c r="HK60" s="115"/>
      <c r="HL60" s="115"/>
      <c r="HM60" s="115"/>
      <c r="HN60" s="115"/>
      <c r="HO60" s="115"/>
      <c r="HP60" s="115"/>
      <c r="HQ60" s="115"/>
      <c r="HR60" s="115"/>
      <c r="HS60" s="115"/>
      <c r="HT60" s="115"/>
      <c r="HU60" s="115"/>
      <c r="HV60" s="115"/>
      <c r="HW60" s="115"/>
      <c r="HX60" s="115"/>
      <c r="HY60" s="115"/>
      <c r="HZ60" s="115"/>
      <c r="IA60" s="115"/>
      <c r="IB60" s="115"/>
      <c r="IC60" s="115"/>
      <c r="ID60" s="115"/>
      <c r="IE60" s="115"/>
      <c r="IF60" s="115"/>
      <c r="IG60" s="115"/>
      <c r="IH60" s="115"/>
      <c r="II60" s="115"/>
      <c r="IJ60" s="115"/>
      <c r="IK60" s="115"/>
      <c r="IL60" s="115"/>
      <c r="IM60" s="115"/>
      <c r="IN60" s="115"/>
      <c r="IO60" s="115"/>
      <c r="IP60" s="115"/>
      <c r="IQ60" s="115"/>
      <c r="IR60" s="115"/>
      <c r="IS60" s="115"/>
      <c r="IT60" s="115"/>
      <c r="IU60" s="115"/>
      <c r="IV60" s="115"/>
      <c r="IW60" s="115"/>
      <c r="IX60" s="115"/>
      <c r="IY60" s="115"/>
    </row>
    <row r="61" spans="1:259" x14ac:dyDescent="0.2">
      <c r="A61" s="124">
        <v>41676</v>
      </c>
      <c r="B61" s="104" t="s">
        <v>1940</v>
      </c>
      <c r="C61" s="104" t="s">
        <v>263</v>
      </c>
      <c r="D61" s="104" t="s">
        <v>141</v>
      </c>
      <c r="E61" s="146" t="s">
        <v>144</v>
      </c>
      <c r="F61" s="86">
        <v>41940</v>
      </c>
      <c r="G61" s="147">
        <v>2014</v>
      </c>
      <c r="H61" s="125" t="s">
        <v>54</v>
      </c>
      <c r="I61" s="125" t="str">
        <f t="shared" si="0"/>
        <v>MD</v>
      </c>
      <c r="J61" s="125" t="str">
        <f t="shared" si="1"/>
        <v>MD</v>
      </c>
      <c r="K61" s="125" t="str">
        <f t="shared" si="2"/>
        <v>Northeast</v>
      </c>
      <c r="L61" s="125" t="str">
        <f>INDEX('State '!$A$1:$C$62,MATCH($I61,'State '!$B:$B,0),3)</f>
        <v>Northeast</v>
      </c>
      <c r="M61" s="125" t="str">
        <f>INDEX('State '!$A$1:$C$62,MATCH($J61,'State '!$B:$B,0),3)</f>
        <v>Northeast</v>
      </c>
      <c r="N61" s="125"/>
      <c r="O61" s="148">
        <v>132</v>
      </c>
      <c r="P61" s="148">
        <v>21</v>
      </c>
      <c r="Q61" s="148"/>
      <c r="R61" s="87">
        <v>26</v>
      </c>
      <c r="S61" s="149" t="s">
        <v>135</v>
      </c>
      <c r="T61" s="150" t="s">
        <v>390</v>
      </c>
      <c r="U61" s="151" t="s">
        <v>1874</v>
      </c>
      <c r="V61" s="125"/>
      <c r="W61" s="127"/>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row>
    <row r="62" spans="1:259" s="20" customFormat="1" x14ac:dyDescent="0.2">
      <c r="A62" s="124">
        <v>41584</v>
      </c>
      <c r="B62" s="104" t="s">
        <v>1902</v>
      </c>
      <c r="C62" s="104" t="s">
        <v>1903</v>
      </c>
      <c r="D62" s="104" t="s">
        <v>137</v>
      </c>
      <c r="E62" s="146" t="s">
        <v>144</v>
      </c>
      <c r="F62" s="86">
        <v>41821</v>
      </c>
      <c r="G62" s="147">
        <v>2014</v>
      </c>
      <c r="H62" s="125" t="s">
        <v>25</v>
      </c>
      <c r="I62" s="125" t="str">
        <f t="shared" si="0"/>
        <v>CO</v>
      </c>
      <c r="J62" s="125" t="str">
        <f t="shared" si="1"/>
        <v>CO</v>
      </c>
      <c r="K62" s="125" t="str">
        <f t="shared" si="2"/>
        <v>Mountain</v>
      </c>
      <c r="L62" s="125" t="str">
        <f>INDEX('State '!$A$1:$C$62,MATCH($I62,'State '!$B:$B,0),3)</f>
        <v>Mountain</v>
      </c>
      <c r="M62" s="125" t="str">
        <f>INDEX('State '!$A$1:$C$62,MATCH($J62,'State '!$B:$B,0),3)</f>
        <v>Mountain</v>
      </c>
      <c r="N62" s="125"/>
      <c r="O62" s="148">
        <v>12</v>
      </c>
      <c r="P62" s="148">
        <v>7.6</v>
      </c>
      <c r="Q62" s="148">
        <v>230</v>
      </c>
      <c r="R62" s="87"/>
      <c r="S62" s="149" t="s">
        <v>135</v>
      </c>
      <c r="T62" s="150" t="s">
        <v>390</v>
      </c>
      <c r="U62" s="151" t="s">
        <v>1904</v>
      </c>
      <c r="V62" s="125"/>
      <c r="W62" s="127"/>
    </row>
    <row r="63" spans="1:259" s="20" customFormat="1" x14ac:dyDescent="0.2">
      <c r="A63" s="124">
        <v>42613</v>
      </c>
      <c r="B63" s="104" t="s">
        <v>2300</v>
      </c>
      <c r="C63" s="103" t="s">
        <v>348</v>
      </c>
      <c r="D63" s="104" t="s">
        <v>141</v>
      </c>
      <c r="E63" s="146" t="s">
        <v>144</v>
      </c>
      <c r="F63" s="86">
        <v>41730</v>
      </c>
      <c r="G63" s="147">
        <v>2014</v>
      </c>
      <c r="H63" s="125" t="s">
        <v>419</v>
      </c>
      <c r="I63" s="125" t="str">
        <f t="shared" si="0"/>
        <v>TX</v>
      </c>
      <c r="J63" s="125" t="str">
        <f t="shared" si="1"/>
        <v>MX</v>
      </c>
      <c r="K63" s="125" t="str">
        <f t="shared" si="2"/>
        <v>South Central, Mexico</v>
      </c>
      <c r="L63" s="125" t="str">
        <f>INDEX('State '!$A$1:$C$62,MATCH($I63,'State '!$B:$B,0),3)</f>
        <v>South Central</v>
      </c>
      <c r="M63" s="125" t="str">
        <f>INDEX('State '!$A$1:$C$62,MATCH($J63,'State '!$B:$B,0),3)</f>
        <v>Mexico</v>
      </c>
      <c r="N63" s="125"/>
      <c r="O63" s="148">
        <v>126</v>
      </c>
      <c r="P63" s="148"/>
      <c r="Q63" s="148">
        <v>215</v>
      </c>
      <c r="R63" s="87"/>
      <c r="S63" s="125" t="s">
        <v>139</v>
      </c>
      <c r="T63" s="125" t="s">
        <v>188</v>
      </c>
      <c r="U63" s="151"/>
      <c r="V63" s="125" t="s">
        <v>2259</v>
      </c>
      <c r="W63" s="127"/>
    </row>
    <row r="64" spans="1:259" s="20" customFormat="1" x14ac:dyDescent="0.2">
      <c r="A64" s="124">
        <v>41220</v>
      </c>
      <c r="B64" s="104" t="s">
        <v>1976</v>
      </c>
      <c r="C64" s="104" t="s">
        <v>225</v>
      </c>
      <c r="D64" s="104" t="s">
        <v>141</v>
      </c>
      <c r="E64" s="146" t="s">
        <v>144</v>
      </c>
      <c r="F64" s="86">
        <v>41950</v>
      </c>
      <c r="G64" s="147">
        <v>2014</v>
      </c>
      <c r="H64" s="125" t="s">
        <v>452</v>
      </c>
      <c r="I64" s="125" t="str">
        <f t="shared" si="0"/>
        <v>WV</v>
      </c>
      <c r="J64" s="125" t="str">
        <f t="shared" si="1"/>
        <v>PA</v>
      </c>
      <c r="K64" s="125" t="str">
        <f t="shared" si="2"/>
        <v>Northeast</v>
      </c>
      <c r="L64" s="125" t="str">
        <f>INDEX('State '!$A$1:$C$62,MATCH($I64,'State '!$B:$B,0),3)</f>
        <v>Northeast</v>
      </c>
      <c r="M64" s="125" t="str">
        <f>INDEX('State '!$A$1:$C$62,MATCH($J64,'State '!$B:$B,0),3)</f>
        <v>Northeast</v>
      </c>
      <c r="N64" s="125"/>
      <c r="O64" s="148">
        <v>41.7</v>
      </c>
      <c r="P64" s="148">
        <v>0</v>
      </c>
      <c r="Q64" s="148">
        <v>185</v>
      </c>
      <c r="R64" s="87"/>
      <c r="S64" s="149" t="s">
        <v>135</v>
      </c>
      <c r="T64" s="150" t="s">
        <v>390</v>
      </c>
      <c r="U64" s="151" t="s">
        <v>2057</v>
      </c>
      <c r="V64" s="125"/>
      <c r="W64" s="127"/>
      <c r="X64" s="145"/>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c r="HU64" s="129"/>
      <c r="HV64" s="129"/>
      <c r="HW64" s="129"/>
      <c r="HX64" s="129"/>
      <c r="HY64" s="129"/>
      <c r="HZ64" s="129"/>
      <c r="IA64" s="129"/>
      <c r="IB64" s="129"/>
      <c r="IC64" s="129"/>
      <c r="ID64" s="129"/>
      <c r="IE64" s="129"/>
      <c r="IF64" s="129"/>
      <c r="IG64" s="129"/>
      <c r="IH64" s="129"/>
      <c r="II64" s="129"/>
      <c r="IJ64" s="129"/>
      <c r="IK64" s="129"/>
      <c r="IL64" s="129"/>
      <c r="IM64" s="129"/>
      <c r="IN64" s="129"/>
      <c r="IO64" s="129"/>
      <c r="IP64" s="129"/>
      <c r="IQ64" s="129"/>
      <c r="IR64" s="129"/>
      <c r="IS64" s="129"/>
      <c r="IT64" s="129"/>
      <c r="IU64" s="129"/>
      <c r="IV64" s="129"/>
      <c r="IW64" s="129"/>
      <c r="IX64" s="129"/>
      <c r="IY64" s="129"/>
    </row>
    <row r="65" spans="1:259" x14ac:dyDescent="0.2">
      <c r="A65" s="124">
        <v>41339</v>
      </c>
      <c r="B65" s="103" t="s">
        <v>439</v>
      </c>
      <c r="C65" s="103" t="s">
        <v>1942</v>
      </c>
      <c r="D65" s="103" t="s">
        <v>141</v>
      </c>
      <c r="E65" s="103" t="s">
        <v>144</v>
      </c>
      <c r="F65" s="84">
        <v>41950</v>
      </c>
      <c r="G65" s="126">
        <v>2014</v>
      </c>
      <c r="H65" s="125" t="s">
        <v>412</v>
      </c>
      <c r="I65" s="125" t="str">
        <f t="shared" si="0"/>
        <v>PA</v>
      </c>
      <c r="J65" s="125" t="str">
        <f t="shared" si="1"/>
        <v>NY</v>
      </c>
      <c r="K65" s="125" t="str">
        <f t="shared" si="2"/>
        <v>Northeast</v>
      </c>
      <c r="L65" s="125" t="str">
        <f>INDEX('State '!$A$1:$C$62,MATCH($I65,'State '!$B:$B,0),3)</f>
        <v>Northeast</v>
      </c>
      <c r="M65" s="125" t="str">
        <f>INDEX('State '!$A$1:$C$62,MATCH($J65,'State '!$B:$B,0),3)</f>
        <v>Northeast</v>
      </c>
      <c r="N65" s="125"/>
      <c r="O65" s="87">
        <v>48.5</v>
      </c>
      <c r="P65" s="87"/>
      <c r="Q65" s="87">
        <v>100</v>
      </c>
      <c r="R65" s="126"/>
      <c r="S65" s="125" t="s">
        <v>135</v>
      </c>
      <c r="T65" s="125" t="s">
        <v>390</v>
      </c>
      <c r="U65" s="125" t="s">
        <v>2056</v>
      </c>
      <c r="V65" s="125"/>
      <c r="W65" s="127"/>
    </row>
    <row r="66" spans="1:259" x14ac:dyDescent="0.2">
      <c r="A66" s="124">
        <v>42339</v>
      </c>
      <c r="B66" s="103" t="s">
        <v>2208</v>
      </c>
      <c r="C66" s="103" t="s">
        <v>238</v>
      </c>
      <c r="D66" s="103" t="s">
        <v>141</v>
      </c>
      <c r="E66" s="103" t="s">
        <v>144</v>
      </c>
      <c r="F66" s="84">
        <v>41988</v>
      </c>
      <c r="G66" s="126">
        <v>2014</v>
      </c>
      <c r="H66" s="125" t="s">
        <v>6</v>
      </c>
      <c r="I66" s="125" t="str">
        <f t="shared" si="0"/>
        <v>TX</v>
      </c>
      <c r="J66" s="125" t="str">
        <f t="shared" si="1"/>
        <v>TX</v>
      </c>
      <c r="K66" s="125" t="str">
        <f t="shared" si="2"/>
        <v>South Central</v>
      </c>
      <c r="L66" s="125" t="str">
        <f>INDEX('State '!$A$1:$C$62,MATCH($I66,'State '!$B:$B,0),3)</f>
        <v>South Central</v>
      </c>
      <c r="M66" s="125" t="str">
        <f>INDEX('State '!$A$1:$C$62,MATCH($J66,'State '!$B:$B,0),3)</f>
        <v>South Central</v>
      </c>
      <c r="N66" s="125"/>
      <c r="O66" s="87">
        <v>114</v>
      </c>
      <c r="P66" s="87">
        <v>51</v>
      </c>
      <c r="Q66" s="87">
        <v>800</v>
      </c>
      <c r="R66" s="126"/>
      <c r="S66" s="125"/>
      <c r="T66" s="125" t="s">
        <v>391</v>
      </c>
      <c r="U66" s="125"/>
      <c r="V66" s="125"/>
      <c r="W66" s="127"/>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row>
    <row r="67" spans="1:259" s="20" customFormat="1" x14ac:dyDescent="0.2">
      <c r="A67" s="124">
        <v>41622</v>
      </c>
      <c r="B67" s="103" t="s">
        <v>1966</v>
      </c>
      <c r="C67" s="103" t="s">
        <v>211</v>
      </c>
      <c r="D67" s="103" t="s">
        <v>134</v>
      </c>
      <c r="E67" s="103" t="s">
        <v>144</v>
      </c>
      <c r="F67" s="84">
        <v>41789</v>
      </c>
      <c r="G67" s="126">
        <v>2014</v>
      </c>
      <c r="H67" s="125" t="s">
        <v>6</v>
      </c>
      <c r="I67" s="125" t="str">
        <f t="shared" ref="I67:I130" si="3">LEFT($H67,2)</f>
        <v>TX</v>
      </c>
      <c r="J67" s="125" t="str">
        <f t="shared" ref="J67:J130" si="4">RIGHT($H67,2)</f>
        <v>TX</v>
      </c>
      <c r="K67" s="125" t="str">
        <f t="shared" si="2"/>
        <v>South Central</v>
      </c>
      <c r="L67" s="125" t="str">
        <f>INDEX('State '!$A$1:$C$62,MATCH($I67,'State '!$B:$B,0),3)</f>
        <v>South Central</v>
      </c>
      <c r="M67" s="125" t="str">
        <f>INDEX('State '!$A$1:$C$62,MATCH($J67,'State '!$B:$B,0),3)</f>
        <v>South Central</v>
      </c>
      <c r="N67" s="125"/>
      <c r="O67" s="87">
        <v>26.3</v>
      </c>
      <c r="P67" s="87">
        <v>16.5</v>
      </c>
      <c r="Q67" s="87">
        <v>125</v>
      </c>
      <c r="R67" s="126">
        <v>16</v>
      </c>
      <c r="S67" s="125" t="s">
        <v>135</v>
      </c>
      <c r="T67" s="125" t="s">
        <v>390</v>
      </c>
      <c r="U67" s="125" t="s">
        <v>1967</v>
      </c>
      <c r="V67" s="125"/>
      <c r="W67" s="127"/>
    </row>
    <row r="68" spans="1:259" x14ac:dyDescent="0.2">
      <c r="A68" s="124">
        <v>41704</v>
      </c>
      <c r="B68" s="103" t="s">
        <v>1950</v>
      </c>
      <c r="C68" s="103" t="s">
        <v>204</v>
      </c>
      <c r="D68" s="103" t="s">
        <v>142</v>
      </c>
      <c r="E68" s="103" t="s">
        <v>144</v>
      </c>
      <c r="F68" s="84">
        <v>41761</v>
      </c>
      <c r="G68" s="126">
        <v>2014</v>
      </c>
      <c r="H68" s="125" t="s">
        <v>1866</v>
      </c>
      <c r="I68" s="125" t="str">
        <f t="shared" si="3"/>
        <v>WY</v>
      </c>
      <c r="J68" s="125" t="str">
        <f t="shared" si="4"/>
        <v>KS</v>
      </c>
      <c r="K68" s="125" t="str">
        <f t="shared" ref="K68:K131" si="5">IF($L68=$M68,L68,CONCATENATE($L68,", ",IF(ISBLANK(N68),"",CONCATENATE(N68,", ")),$M68))</f>
        <v>Mountain, South Central</v>
      </c>
      <c r="L68" s="125" t="str">
        <f>INDEX('State '!$A$1:$C$62,MATCH($I68,'State '!$B:$B,0),3)</f>
        <v>Mountain</v>
      </c>
      <c r="M68" s="125" t="str">
        <f>INDEX('State '!$A$1:$C$62,MATCH($J68,'State '!$B:$B,0),3)</f>
        <v>South Central</v>
      </c>
      <c r="N68" s="125"/>
      <c r="O68" s="87"/>
      <c r="P68" s="87">
        <v>-500</v>
      </c>
      <c r="Q68" s="87">
        <v>-255</v>
      </c>
      <c r="R68" s="126"/>
      <c r="S68" s="125" t="s">
        <v>135</v>
      </c>
      <c r="T68" s="125" t="s">
        <v>390</v>
      </c>
      <c r="U68" s="125" t="s">
        <v>1951</v>
      </c>
      <c r="V68" s="125"/>
      <c r="W68" s="127"/>
    </row>
    <row r="69" spans="1:259" s="20" customFormat="1" x14ac:dyDescent="0.2">
      <c r="A69" s="124">
        <v>41969</v>
      </c>
      <c r="B69" s="103" t="s">
        <v>1974</v>
      </c>
      <c r="C69" s="104" t="s">
        <v>207</v>
      </c>
      <c r="D69" s="103" t="s">
        <v>141</v>
      </c>
      <c r="E69" s="103" t="s">
        <v>144</v>
      </c>
      <c r="F69" s="84">
        <v>41939</v>
      </c>
      <c r="G69" s="126">
        <v>2014</v>
      </c>
      <c r="H69" s="125" t="s">
        <v>7</v>
      </c>
      <c r="I69" s="125" t="str">
        <f t="shared" si="3"/>
        <v>PA</v>
      </c>
      <c r="J69" s="125" t="str">
        <f t="shared" si="4"/>
        <v>PA</v>
      </c>
      <c r="K69" s="125" t="str">
        <f t="shared" si="5"/>
        <v>Northeast</v>
      </c>
      <c r="L69" s="125" t="str">
        <f>INDEX('State '!$A$1:$C$62,MATCH($I69,'State '!$B:$B,0),3)</f>
        <v>Northeast</v>
      </c>
      <c r="M69" s="125" t="str">
        <f>INDEX('State '!$A$1:$C$62,MATCH($J69,'State '!$B:$B,0),3)</f>
        <v>Northeast</v>
      </c>
      <c r="N69" s="125"/>
      <c r="O69" s="87">
        <v>92</v>
      </c>
      <c r="P69" s="87">
        <v>0</v>
      </c>
      <c r="Q69" s="87">
        <v>230</v>
      </c>
      <c r="R69" s="126"/>
      <c r="S69" s="125" t="s">
        <v>135</v>
      </c>
      <c r="T69" s="125" t="s">
        <v>390</v>
      </c>
      <c r="U69" s="125" t="s">
        <v>1975</v>
      </c>
      <c r="V69" s="125"/>
      <c r="W69" s="127"/>
      <c r="X69" s="128"/>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c r="DW69" s="115"/>
      <c r="DX69" s="115"/>
      <c r="DY69" s="115"/>
      <c r="DZ69" s="115"/>
      <c r="EA69" s="115"/>
      <c r="EB69" s="115"/>
      <c r="EC69" s="115"/>
      <c r="ED69" s="115"/>
      <c r="EE69" s="115"/>
      <c r="EF69" s="115"/>
      <c r="EG69" s="115"/>
      <c r="EH69" s="115"/>
      <c r="EI69" s="115"/>
      <c r="EJ69" s="115"/>
      <c r="EK69" s="115"/>
      <c r="EL69" s="115"/>
      <c r="EM69" s="115"/>
      <c r="EN69" s="115"/>
      <c r="EO69" s="115"/>
      <c r="EP69" s="115"/>
      <c r="EQ69" s="115"/>
      <c r="ER69" s="115"/>
      <c r="ES69" s="115"/>
      <c r="ET69" s="115"/>
      <c r="EU69" s="115"/>
      <c r="EV69" s="115"/>
      <c r="EW69" s="115"/>
      <c r="EX69" s="115"/>
      <c r="EY69" s="115"/>
      <c r="EZ69" s="115"/>
      <c r="FA69" s="115"/>
      <c r="FB69" s="115"/>
      <c r="FC69" s="115"/>
      <c r="FD69" s="115"/>
      <c r="FE69" s="115"/>
      <c r="FF69" s="115"/>
      <c r="FG69" s="115"/>
      <c r="FH69" s="115"/>
      <c r="FI69" s="115"/>
      <c r="FJ69" s="115"/>
      <c r="FK69" s="115"/>
      <c r="FL69" s="115"/>
      <c r="FM69" s="115"/>
      <c r="FN69" s="115"/>
      <c r="FO69" s="115"/>
      <c r="FP69" s="115"/>
      <c r="FQ69" s="115"/>
      <c r="FR69" s="115"/>
      <c r="FS69" s="115"/>
      <c r="FT69" s="115"/>
      <c r="FU69" s="115"/>
      <c r="FV69" s="115"/>
      <c r="FW69" s="115"/>
      <c r="FX69" s="115"/>
      <c r="FY69" s="115"/>
      <c r="FZ69" s="115"/>
      <c r="GA69" s="115"/>
      <c r="GB69" s="115"/>
      <c r="GC69" s="115"/>
      <c r="GD69" s="115"/>
      <c r="GE69" s="115"/>
      <c r="GF69" s="115"/>
      <c r="GG69" s="115"/>
      <c r="GH69" s="115"/>
      <c r="GI69" s="115"/>
      <c r="GJ69" s="115"/>
      <c r="GK69" s="115"/>
      <c r="GL69" s="115"/>
      <c r="GM69" s="115"/>
      <c r="GN69" s="115"/>
      <c r="GO69" s="115"/>
      <c r="GP69" s="115"/>
      <c r="GQ69" s="115"/>
      <c r="GR69" s="115"/>
      <c r="GS69" s="115"/>
      <c r="GT69" s="115"/>
      <c r="GU69" s="115"/>
      <c r="GV69" s="115"/>
      <c r="GW69" s="115"/>
      <c r="GX69" s="115"/>
      <c r="GY69" s="115"/>
      <c r="GZ69" s="115"/>
      <c r="HA69" s="115"/>
      <c r="HB69" s="115"/>
      <c r="HC69" s="115"/>
      <c r="HD69" s="115"/>
      <c r="HE69" s="115"/>
      <c r="HF69" s="115"/>
      <c r="HG69" s="115"/>
      <c r="HH69" s="115"/>
      <c r="HI69" s="115"/>
      <c r="HJ69" s="115"/>
      <c r="HK69" s="115"/>
      <c r="HL69" s="115"/>
      <c r="HM69" s="115"/>
      <c r="HN69" s="115"/>
      <c r="HO69" s="115"/>
      <c r="HP69" s="115"/>
      <c r="HQ69" s="115"/>
      <c r="HR69" s="115"/>
      <c r="HS69" s="115"/>
      <c r="HT69" s="115"/>
      <c r="HU69" s="115"/>
      <c r="HV69" s="115"/>
      <c r="HW69" s="115"/>
      <c r="HX69" s="115"/>
      <c r="HY69" s="115"/>
      <c r="HZ69" s="115"/>
      <c r="IA69" s="115"/>
      <c r="IB69" s="115"/>
      <c r="IC69" s="115"/>
      <c r="ID69" s="115"/>
      <c r="IE69" s="115"/>
      <c r="IF69" s="115"/>
      <c r="IG69" s="115"/>
      <c r="IH69" s="115"/>
      <c r="II69" s="115"/>
      <c r="IJ69" s="115"/>
      <c r="IK69" s="115"/>
      <c r="IL69" s="115"/>
      <c r="IM69" s="115"/>
      <c r="IN69" s="115"/>
      <c r="IO69" s="115"/>
      <c r="IP69" s="115"/>
      <c r="IQ69" s="115"/>
      <c r="IR69" s="115"/>
      <c r="IS69" s="115"/>
      <c r="IT69" s="115"/>
      <c r="IU69" s="115"/>
      <c r="IV69" s="115"/>
      <c r="IW69" s="115"/>
      <c r="IX69" s="115"/>
      <c r="IY69" s="115"/>
    </row>
    <row r="70" spans="1:259" x14ac:dyDescent="0.2">
      <c r="A70" s="124">
        <v>41810</v>
      </c>
      <c r="B70" s="103" t="s">
        <v>1958</v>
      </c>
      <c r="C70" s="103" t="s">
        <v>248</v>
      </c>
      <c r="D70" s="103" t="s">
        <v>134</v>
      </c>
      <c r="E70" s="103" t="s">
        <v>144</v>
      </c>
      <c r="F70" s="84">
        <v>41808</v>
      </c>
      <c r="G70" s="126">
        <v>2014</v>
      </c>
      <c r="H70" s="125" t="s">
        <v>8</v>
      </c>
      <c r="I70" s="125" t="str">
        <f t="shared" si="3"/>
        <v>OH</v>
      </c>
      <c r="J70" s="125" t="str">
        <f t="shared" si="4"/>
        <v>OH</v>
      </c>
      <c r="K70" s="125" t="str">
        <f t="shared" si="5"/>
        <v>Northeast</v>
      </c>
      <c r="L70" s="125" t="str">
        <f>INDEX('State '!$A$1:$C$62,MATCH($I70,'State '!$B:$B,0),3)</f>
        <v>Northeast</v>
      </c>
      <c r="M70" s="125" t="str">
        <f>INDEX('State '!$A$1:$C$62,MATCH($J70,'State '!$B:$B,0),3)</f>
        <v>Northeast</v>
      </c>
      <c r="N70" s="125"/>
      <c r="O70" s="87">
        <v>75</v>
      </c>
      <c r="P70" s="87">
        <v>14.3</v>
      </c>
      <c r="Q70" s="87">
        <v>600</v>
      </c>
      <c r="R70" s="126">
        <v>24</v>
      </c>
      <c r="S70" s="125" t="s">
        <v>135</v>
      </c>
      <c r="T70" s="125" t="s">
        <v>390</v>
      </c>
      <c r="U70" s="125" t="s">
        <v>1959</v>
      </c>
      <c r="V70" s="125"/>
      <c r="W70" s="127"/>
    </row>
    <row r="71" spans="1:259" s="20" customFormat="1" x14ac:dyDescent="0.2">
      <c r="A71" s="124">
        <v>41950</v>
      </c>
      <c r="B71" s="104" t="s">
        <v>1963</v>
      </c>
      <c r="C71" s="104" t="s">
        <v>1964</v>
      </c>
      <c r="D71" s="104" t="s">
        <v>137</v>
      </c>
      <c r="E71" s="146" t="s">
        <v>144</v>
      </c>
      <c r="F71" s="86">
        <v>41934</v>
      </c>
      <c r="G71" s="152">
        <v>2014</v>
      </c>
      <c r="H71" s="125" t="s">
        <v>1328</v>
      </c>
      <c r="I71" s="125" t="str">
        <f t="shared" si="3"/>
        <v>AZ</v>
      </c>
      <c r="J71" s="125" t="str">
        <f t="shared" si="4"/>
        <v>MX</v>
      </c>
      <c r="K71" s="125" t="str">
        <f t="shared" si="5"/>
        <v>Mountain, Mexico</v>
      </c>
      <c r="L71" s="125" t="str">
        <f>INDEX('State '!$A$1:$C$62,MATCH($I71,'State '!$B:$B,0),3)</f>
        <v>Mountain</v>
      </c>
      <c r="M71" s="125" t="str">
        <f>INDEX('State '!$A$1:$C$62,MATCH($J71,'State '!$B:$B,0),3)</f>
        <v>Mexico</v>
      </c>
      <c r="N71" s="125"/>
      <c r="O71" s="148">
        <v>200</v>
      </c>
      <c r="P71" s="148">
        <v>60.9</v>
      </c>
      <c r="Q71" s="148">
        <v>201</v>
      </c>
      <c r="R71" s="87">
        <v>36</v>
      </c>
      <c r="S71" s="149" t="s">
        <v>135</v>
      </c>
      <c r="T71" s="150" t="s">
        <v>390</v>
      </c>
      <c r="U71" s="151" t="s">
        <v>1965</v>
      </c>
      <c r="V71" s="125"/>
      <c r="W71" s="127"/>
    </row>
    <row r="72" spans="1:259" s="20" customFormat="1" x14ac:dyDescent="0.2">
      <c r="A72" s="124">
        <v>41963</v>
      </c>
      <c r="B72" s="104" t="s">
        <v>1888</v>
      </c>
      <c r="C72" s="104" t="s">
        <v>241</v>
      </c>
      <c r="D72" s="104" t="s">
        <v>141</v>
      </c>
      <c r="E72" s="146" t="s">
        <v>144</v>
      </c>
      <c r="F72" s="86">
        <v>41922</v>
      </c>
      <c r="G72" s="152">
        <v>2014</v>
      </c>
      <c r="H72" s="125" t="s">
        <v>501</v>
      </c>
      <c r="I72" s="125" t="str">
        <f t="shared" si="3"/>
        <v>MS</v>
      </c>
      <c r="J72" s="125" t="str">
        <f t="shared" si="4"/>
        <v>AL</v>
      </c>
      <c r="K72" s="125" t="str">
        <f t="shared" si="5"/>
        <v>South Central</v>
      </c>
      <c r="L72" s="125" t="str">
        <f>INDEX('State '!$A$1:$C$62,MATCH($I72,'State '!$B:$B,0),3)</f>
        <v>South Central</v>
      </c>
      <c r="M72" s="125" t="str">
        <f>INDEX('State '!$A$1:$C$62,MATCH($J72,'State '!$B:$B,0),3)</f>
        <v>South Central</v>
      </c>
      <c r="N72" s="125"/>
      <c r="O72" s="148">
        <v>287</v>
      </c>
      <c r="P72" s="148">
        <v>70</v>
      </c>
      <c r="Q72" s="148">
        <v>510.5</v>
      </c>
      <c r="R72" s="87" t="s">
        <v>1889</v>
      </c>
      <c r="S72" s="149" t="s">
        <v>135</v>
      </c>
      <c r="T72" s="150" t="s">
        <v>390</v>
      </c>
      <c r="U72" s="151" t="s">
        <v>1890</v>
      </c>
      <c r="V72" s="125"/>
      <c r="W72" s="127"/>
      <c r="X72" s="128"/>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c r="DW72" s="115"/>
      <c r="DX72" s="115"/>
      <c r="DY72" s="115"/>
      <c r="DZ72" s="115"/>
      <c r="EA72" s="115"/>
      <c r="EB72" s="115"/>
      <c r="EC72" s="115"/>
      <c r="ED72" s="115"/>
      <c r="EE72" s="115"/>
      <c r="EF72" s="115"/>
      <c r="EG72" s="115"/>
      <c r="EH72" s="115"/>
      <c r="EI72" s="115"/>
      <c r="EJ72" s="115"/>
      <c r="EK72" s="115"/>
      <c r="EL72" s="115"/>
      <c r="EM72" s="115"/>
      <c r="EN72" s="115"/>
      <c r="EO72" s="115"/>
      <c r="EP72" s="115"/>
      <c r="EQ72" s="115"/>
      <c r="ER72" s="115"/>
      <c r="ES72" s="115"/>
      <c r="ET72" s="115"/>
      <c r="EU72" s="115"/>
      <c r="EV72" s="115"/>
      <c r="EW72" s="115"/>
      <c r="EX72" s="115"/>
      <c r="EY72" s="115"/>
      <c r="EZ72" s="115"/>
      <c r="FA72" s="115"/>
      <c r="FB72" s="115"/>
      <c r="FC72" s="115"/>
      <c r="FD72" s="115"/>
      <c r="FE72" s="115"/>
      <c r="FF72" s="115"/>
      <c r="FG72" s="115"/>
      <c r="FH72" s="115"/>
      <c r="FI72" s="115"/>
      <c r="FJ72" s="115"/>
      <c r="FK72" s="115"/>
      <c r="FL72" s="115"/>
      <c r="FM72" s="115"/>
      <c r="FN72" s="115"/>
      <c r="FO72" s="115"/>
      <c r="FP72" s="115"/>
      <c r="FQ72" s="115"/>
      <c r="FR72" s="115"/>
      <c r="FS72" s="115"/>
      <c r="FT72" s="115"/>
      <c r="FU72" s="115"/>
      <c r="FV72" s="115"/>
      <c r="FW72" s="115"/>
      <c r="FX72" s="115"/>
      <c r="FY72" s="115"/>
      <c r="FZ72" s="115"/>
      <c r="GA72" s="115"/>
      <c r="GB72" s="115"/>
      <c r="GC72" s="115"/>
      <c r="GD72" s="115"/>
      <c r="GE72" s="115"/>
      <c r="GF72" s="115"/>
      <c r="GG72" s="115"/>
      <c r="GH72" s="115"/>
      <c r="GI72" s="115"/>
      <c r="GJ72" s="115"/>
      <c r="GK72" s="115"/>
      <c r="GL72" s="115"/>
      <c r="GM72" s="115"/>
      <c r="GN72" s="115"/>
      <c r="GO72" s="115"/>
      <c r="GP72" s="115"/>
      <c r="GQ72" s="115"/>
      <c r="GR72" s="115"/>
      <c r="GS72" s="115"/>
      <c r="GT72" s="115"/>
      <c r="GU72" s="115"/>
      <c r="GV72" s="115"/>
      <c r="GW72" s="115"/>
      <c r="GX72" s="115"/>
      <c r="GY72" s="115"/>
      <c r="GZ72" s="115"/>
      <c r="HA72" s="115"/>
      <c r="HB72" s="115"/>
      <c r="HC72" s="115"/>
      <c r="HD72" s="115"/>
      <c r="HE72" s="115"/>
      <c r="HF72" s="115"/>
      <c r="HG72" s="115"/>
      <c r="HH72" s="115"/>
      <c r="HI72" s="115"/>
      <c r="HJ72" s="115"/>
      <c r="HK72" s="115"/>
      <c r="HL72" s="115"/>
      <c r="HM72" s="115"/>
      <c r="HN72" s="115"/>
      <c r="HO72" s="115"/>
      <c r="HP72" s="115"/>
      <c r="HQ72" s="115"/>
      <c r="HR72" s="115"/>
      <c r="HS72" s="115"/>
      <c r="HT72" s="115"/>
      <c r="HU72" s="115"/>
      <c r="HV72" s="115"/>
      <c r="HW72" s="115"/>
      <c r="HX72" s="115"/>
      <c r="HY72" s="115"/>
      <c r="HZ72" s="115"/>
      <c r="IA72" s="115"/>
      <c r="IB72" s="115"/>
      <c r="IC72" s="115"/>
      <c r="ID72" s="115"/>
      <c r="IE72" s="115"/>
      <c r="IF72" s="115"/>
      <c r="IG72" s="115"/>
      <c r="IH72" s="115"/>
      <c r="II72" s="115"/>
      <c r="IJ72" s="115"/>
      <c r="IK72" s="115"/>
      <c r="IL72" s="115"/>
      <c r="IM72" s="115"/>
      <c r="IN72" s="115"/>
      <c r="IO72" s="115"/>
      <c r="IP72" s="115"/>
      <c r="IQ72" s="115"/>
      <c r="IR72" s="115"/>
      <c r="IS72" s="115"/>
      <c r="IT72" s="115"/>
      <c r="IU72" s="115"/>
      <c r="IV72" s="115"/>
      <c r="IW72" s="115"/>
      <c r="IX72" s="115"/>
      <c r="IY72" s="115"/>
    </row>
    <row r="73" spans="1:259" x14ac:dyDescent="0.2">
      <c r="A73" s="124">
        <v>42613</v>
      </c>
      <c r="B73" s="106" t="s">
        <v>2290</v>
      </c>
      <c r="C73" s="104" t="s">
        <v>219</v>
      </c>
      <c r="D73" s="106"/>
      <c r="E73" s="146" t="s">
        <v>144</v>
      </c>
      <c r="F73" s="84">
        <v>41974</v>
      </c>
      <c r="G73" s="126">
        <v>2014</v>
      </c>
      <c r="H73" s="125" t="s">
        <v>7</v>
      </c>
      <c r="I73" s="125" t="str">
        <f t="shared" si="3"/>
        <v>PA</v>
      </c>
      <c r="J73" s="125" t="str">
        <f t="shared" si="4"/>
        <v>PA</v>
      </c>
      <c r="K73" s="125" t="str">
        <f t="shared" si="5"/>
        <v>Northeast</v>
      </c>
      <c r="L73" s="125" t="str">
        <f>INDEX('State '!$A$1:$C$62,MATCH($I73,'State '!$B:$B,0),3)</f>
        <v>Northeast</v>
      </c>
      <c r="M73" s="125" t="str">
        <f>INDEX('State '!$A$1:$C$62,MATCH($J73,'State '!$B:$B,0),3)</f>
        <v>Northeast</v>
      </c>
      <c r="N73" s="125"/>
      <c r="O73" s="87">
        <v>0.28999999999999998</v>
      </c>
      <c r="P73" s="87">
        <v>8</v>
      </c>
      <c r="Q73" s="126">
        <v>57</v>
      </c>
      <c r="R73" s="130">
        <v>16</v>
      </c>
      <c r="S73" s="149" t="s">
        <v>135</v>
      </c>
      <c r="T73" s="150" t="s">
        <v>390</v>
      </c>
      <c r="U73" s="125"/>
      <c r="V73" s="125"/>
      <c r="W73" s="127"/>
    </row>
    <row r="74" spans="1:259" x14ac:dyDescent="0.2">
      <c r="A74" s="124">
        <v>41676</v>
      </c>
      <c r="B74" s="103" t="s">
        <v>404</v>
      </c>
      <c r="C74" s="103" t="s">
        <v>200</v>
      </c>
      <c r="D74" s="103" t="s">
        <v>141</v>
      </c>
      <c r="E74" s="103" t="s">
        <v>144</v>
      </c>
      <c r="F74" s="84">
        <v>41950</v>
      </c>
      <c r="G74" s="126">
        <v>2014</v>
      </c>
      <c r="H74" s="125" t="s">
        <v>409</v>
      </c>
      <c r="I74" s="125" t="str">
        <f t="shared" si="3"/>
        <v>PA</v>
      </c>
      <c r="J74" s="125" t="str">
        <f t="shared" si="4"/>
        <v>NJ</v>
      </c>
      <c r="K74" s="125" t="str">
        <f t="shared" si="5"/>
        <v>Northeast</v>
      </c>
      <c r="L74" s="125" t="str">
        <f>INDEX('State '!$A$1:$C$62,MATCH($I74,'State '!$B:$B,0),3)</f>
        <v>Northeast</v>
      </c>
      <c r="M74" s="125" t="str">
        <f>INDEX('State '!$A$1:$C$62,MATCH($J74,'State '!$B:$B,0),3)</f>
        <v>Northeast</v>
      </c>
      <c r="N74" s="125"/>
      <c r="O74" s="87">
        <v>500</v>
      </c>
      <c r="P74" s="87">
        <v>33.5</v>
      </c>
      <c r="Q74" s="87">
        <v>600</v>
      </c>
      <c r="R74" s="126">
        <v>36</v>
      </c>
      <c r="S74" s="125" t="s">
        <v>135</v>
      </c>
      <c r="T74" s="125" t="s">
        <v>390</v>
      </c>
      <c r="U74" s="125" t="s">
        <v>1949</v>
      </c>
      <c r="V74" s="125"/>
      <c r="W74" s="127"/>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c r="IW74" s="20"/>
      <c r="IX74" s="20"/>
      <c r="IY74" s="20"/>
    </row>
    <row r="75" spans="1:259" s="20" customFormat="1" ht="25.5" x14ac:dyDescent="0.2">
      <c r="A75" s="124">
        <v>41990</v>
      </c>
      <c r="B75" s="103" t="s">
        <v>1944</v>
      </c>
      <c r="C75" s="104" t="s">
        <v>207</v>
      </c>
      <c r="D75" s="103" t="s">
        <v>1945</v>
      </c>
      <c r="E75" s="103" t="s">
        <v>144</v>
      </c>
      <c r="F75" s="84">
        <v>41730</v>
      </c>
      <c r="G75" s="126">
        <v>2014</v>
      </c>
      <c r="H75" s="125" t="s">
        <v>2251</v>
      </c>
      <c r="I75" s="125" t="str">
        <f t="shared" si="3"/>
        <v>OH</v>
      </c>
      <c r="J75" s="125" t="str">
        <f t="shared" si="4"/>
        <v>MS</v>
      </c>
      <c r="K75" s="125" t="str">
        <f t="shared" si="5"/>
        <v>Northeast, Midwest, South Central</v>
      </c>
      <c r="L75" s="125" t="str">
        <f>INDEX('State '!$A$1:$C$62,MATCH($I75,'State '!$B:$B,0),3)</f>
        <v>Northeast</v>
      </c>
      <c r="M75" s="125" t="str">
        <f>INDEX('State '!$A$1:$C$62,MATCH($J75,'State '!$B:$B,0),3)</f>
        <v>South Central</v>
      </c>
      <c r="N75" s="125" t="s">
        <v>9</v>
      </c>
      <c r="O75" s="87">
        <v>155.6</v>
      </c>
      <c r="P75" s="87">
        <v>0</v>
      </c>
      <c r="Q75" s="87">
        <v>500</v>
      </c>
      <c r="R75" s="126"/>
      <c r="S75" s="125" t="s">
        <v>135</v>
      </c>
      <c r="T75" s="125" t="s">
        <v>390</v>
      </c>
      <c r="U75" s="125"/>
      <c r="V75" s="125"/>
      <c r="W75" s="127"/>
    </row>
    <row r="76" spans="1:259" s="20" customFormat="1" x14ac:dyDescent="0.2">
      <c r="A76" s="124">
        <v>41598</v>
      </c>
      <c r="B76" s="103" t="s">
        <v>1969</v>
      </c>
      <c r="C76" s="103" t="s">
        <v>1970</v>
      </c>
      <c r="D76" s="103" t="s">
        <v>141</v>
      </c>
      <c r="E76" s="103" t="s">
        <v>144</v>
      </c>
      <c r="F76" s="84">
        <v>41894</v>
      </c>
      <c r="G76" s="126">
        <v>2014</v>
      </c>
      <c r="H76" s="125" t="s">
        <v>24</v>
      </c>
      <c r="I76" s="125" t="str">
        <f t="shared" si="3"/>
        <v>NE</v>
      </c>
      <c r="J76" s="125" t="str">
        <f t="shared" si="4"/>
        <v>NE</v>
      </c>
      <c r="K76" s="125" t="str">
        <f t="shared" si="5"/>
        <v>Mountain</v>
      </c>
      <c r="L76" s="125" t="str">
        <f>INDEX('State '!$A$1:$C$62,MATCH($I76,'State '!$B:$B,0),3)</f>
        <v>Mountain</v>
      </c>
      <c r="M76" s="125" t="str">
        <f>INDEX('State '!$A$1:$C$62,MATCH($J76,'State '!$B:$B,0),3)</f>
        <v>Mountain</v>
      </c>
      <c r="N76" s="125"/>
      <c r="O76" s="87">
        <v>70</v>
      </c>
      <c r="P76" s="87">
        <v>7</v>
      </c>
      <c r="Q76" s="87">
        <v>88.4</v>
      </c>
      <c r="R76" s="126">
        <v>20</v>
      </c>
      <c r="S76" s="125" t="s">
        <v>135</v>
      </c>
      <c r="T76" s="125" t="s">
        <v>390</v>
      </c>
      <c r="U76" s="125" t="s">
        <v>1971</v>
      </c>
      <c r="V76" s="125"/>
      <c r="W76" s="127"/>
      <c r="X76" s="128"/>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c r="DW76" s="115"/>
      <c r="DX76" s="115"/>
      <c r="DY76" s="115"/>
      <c r="DZ76" s="115"/>
      <c r="EA76" s="115"/>
      <c r="EB76" s="115"/>
      <c r="EC76" s="115"/>
      <c r="ED76" s="115"/>
      <c r="EE76" s="115"/>
      <c r="EF76" s="115"/>
      <c r="EG76" s="115"/>
      <c r="EH76" s="115"/>
      <c r="EI76" s="115"/>
      <c r="EJ76" s="115"/>
      <c r="EK76" s="115"/>
      <c r="EL76" s="115"/>
      <c r="EM76" s="115"/>
      <c r="EN76" s="115"/>
      <c r="EO76" s="115"/>
      <c r="EP76" s="115"/>
      <c r="EQ76" s="115"/>
      <c r="ER76" s="115"/>
      <c r="ES76" s="115"/>
      <c r="ET76" s="115"/>
      <c r="EU76" s="115"/>
      <c r="EV76" s="115"/>
      <c r="EW76" s="115"/>
      <c r="EX76" s="115"/>
      <c r="EY76" s="115"/>
      <c r="EZ76" s="115"/>
      <c r="FA76" s="115"/>
      <c r="FB76" s="115"/>
      <c r="FC76" s="115"/>
      <c r="FD76" s="115"/>
      <c r="FE76" s="115"/>
      <c r="FF76" s="115"/>
      <c r="FG76" s="115"/>
      <c r="FH76" s="115"/>
      <c r="FI76" s="115"/>
      <c r="FJ76" s="115"/>
      <c r="FK76" s="115"/>
      <c r="FL76" s="115"/>
      <c r="FM76" s="115"/>
      <c r="FN76" s="115"/>
      <c r="FO76" s="115"/>
      <c r="FP76" s="115"/>
      <c r="FQ76" s="115"/>
      <c r="FR76" s="115"/>
      <c r="FS76" s="115"/>
      <c r="FT76" s="115"/>
      <c r="FU76" s="115"/>
      <c r="FV76" s="115"/>
      <c r="FW76" s="115"/>
      <c r="FX76" s="115"/>
      <c r="FY76" s="115"/>
      <c r="FZ76" s="115"/>
      <c r="GA76" s="115"/>
      <c r="GB76" s="115"/>
      <c r="GC76" s="115"/>
      <c r="GD76" s="115"/>
      <c r="GE76" s="115"/>
      <c r="GF76" s="115"/>
      <c r="GG76" s="115"/>
      <c r="GH76" s="115"/>
      <c r="GI76" s="115"/>
      <c r="GJ76" s="115"/>
      <c r="GK76" s="115"/>
      <c r="GL76" s="115"/>
      <c r="GM76" s="115"/>
      <c r="GN76" s="115"/>
      <c r="GO76" s="115"/>
      <c r="GP76" s="115"/>
      <c r="GQ76" s="115"/>
      <c r="GR76" s="115"/>
      <c r="GS76" s="115"/>
      <c r="GT76" s="115"/>
      <c r="GU76" s="115"/>
      <c r="GV76" s="115"/>
      <c r="GW76" s="115"/>
      <c r="GX76" s="115"/>
      <c r="GY76" s="115"/>
      <c r="GZ76" s="115"/>
      <c r="HA76" s="115"/>
      <c r="HB76" s="115"/>
      <c r="HC76" s="115"/>
      <c r="HD76" s="115"/>
      <c r="HE76" s="115"/>
      <c r="HF76" s="115"/>
      <c r="HG76" s="115"/>
      <c r="HH76" s="115"/>
      <c r="HI76" s="115"/>
      <c r="HJ76" s="115"/>
      <c r="HK76" s="115"/>
      <c r="HL76" s="115"/>
      <c r="HM76" s="115"/>
      <c r="HN76" s="115"/>
      <c r="HO76" s="115"/>
      <c r="HP76" s="115"/>
      <c r="HQ76" s="115"/>
      <c r="HR76" s="115"/>
      <c r="HS76" s="115"/>
      <c r="HT76" s="115"/>
      <c r="HU76" s="115"/>
      <c r="HV76" s="115"/>
      <c r="HW76" s="115"/>
      <c r="HX76" s="115"/>
      <c r="HY76" s="115"/>
      <c r="HZ76" s="115"/>
      <c r="IA76" s="115"/>
      <c r="IB76" s="115"/>
      <c r="IC76" s="115"/>
      <c r="ID76" s="115"/>
      <c r="IE76" s="115"/>
      <c r="IF76" s="115"/>
      <c r="IG76" s="115"/>
      <c r="IH76" s="115"/>
      <c r="II76" s="115"/>
      <c r="IJ76" s="115"/>
      <c r="IK76" s="115"/>
      <c r="IL76" s="115"/>
      <c r="IM76" s="115"/>
      <c r="IN76" s="115"/>
      <c r="IO76" s="115"/>
      <c r="IP76" s="115"/>
      <c r="IQ76" s="115"/>
      <c r="IR76" s="115"/>
      <c r="IS76" s="115"/>
      <c r="IT76" s="115"/>
      <c r="IU76" s="115"/>
      <c r="IV76" s="115"/>
      <c r="IW76" s="115"/>
      <c r="IX76" s="115"/>
      <c r="IY76" s="115"/>
    </row>
    <row r="77" spans="1:259" ht="25.5" x14ac:dyDescent="0.2">
      <c r="A77" s="124">
        <v>41005</v>
      </c>
      <c r="B77" s="104" t="s">
        <v>1977</v>
      </c>
      <c r="C77" s="104" t="s">
        <v>263</v>
      </c>
      <c r="D77" s="104" t="s">
        <v>1945</v>
      </c>
      <c r="E77" s="146" t="s">
        <v>144</v>
      </c>
      <c r="F77" s="86">
        <v>41939</v>
      </c>
      <c r="G77" s="152">
        <v>2014</v>
      </c>
      <c r="H77" s="125" t="s">
        <v>1978</v>
      </c>
      <c r="I77" s="125" t="str">
        <f t="shared" si="3"/>
        <v>PA</v>
      </c>
      <c r="J77" s="125" t="str">
        <f t="shared" si="4"/>
        <v>KY</v>
      </c>
      <c r="K77" s="125" t="str">
        <f t="shared" si="5"/>
        <v>Northeast, Midwest</v>
      </c>
      <c r="L77" s="125" t="str">
        <f>INDEX('State '!$A$1:$C$62,MATCH($I77,'State '!$B:$B,0),3)</f>
        <v>Northeast</v>
      </c>
      <c r="M77" s="125" t="str">
        <f>INDEX('State '!$A$1:$C$62,MATCH($J77,'State '!$B:$B,0),3)</f>
        <v>Midwest</v>
      </c>
      <c r="N77" s="125"/>
      <c r="O77" s="148">
        <v>81</v>
      </c>
      <c r="P77" s="148"/>
      <c r="Q77" s="148">
        <v>444</v>
      </c>
      <c r="R77" s="87"/>
      <c r="S77" s="149" t="s">
        <v>135</v>
      </c>
      <c r="T77" s="150" t="s">
        <v>390</v>
      </c>
      <c r="U77" s="151" t="s">
        <v>1979</v>
      </c>
      <c r="V77" s="125"/>
      <c r="W77" s="127" t="s">
        <v>2350</v>
      </c>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row>
    <row r="78" spans="1:259" x14ac:dyDescent="0.2">
      <c r="A78" s="124">
        <v>41558</v>
      </c>
      <c r="B78" s="103" t="s">
        <v>1968</v>
      </c>
      <c r="C78" s="103" t="s">
        <v>219</v>
      </c>
      <c r="D78" s="103" t="s">
        <v>134</v>
      </c>
      <c r="E78" s="103" t="s">
        <v>144</v>
      </c>
      <c r="F78" s="84">
        <v>41912</v>
      </c>
      <c r="G78" s="126">
        <v>2014</v>
      </c>
      <c r="H78" s="125" t="s">
        <v>55</v>
      </c>
      <c r="I78" s="125" t="str">
        <f t="shared" si="3"/>
        <v>DE</v>
      </c>
      <c r="J78" s="125" t="str">
        <f t="shared" si="4"/>
        <v>DE</v>
      </c>
      <c r="K78" s="125" t="str">
        <f t="shared" si="5"/>
        <v>Northeast</v>
      </c>
      <c r="L78" s="125" t="str">
        <f>INDEX('State '!$A$1:$C$62,MATCH($I78,'State '!$B:$B,0),3)</f>
        <v>Northeast</v>
      </c>
      <c r="M78" s="125" t="str">
        <f>INDEX('State '!$A$1:$C$62,MATCH($J78,'State '!$B:$B,0),3)</f>
        <v>Northeast</v>
      </c>
      <c r="N78" s="125"/>
      <c r="O78" s="87">
        <v>11.2</v>
      </c>
      <c r="P78" s="87">
        <v>5.5</v>
      </c>
      <c r="Q78" s="87">
        <v>55</v>
      </c>
      <c r="R78" s="126">
        <v>16</v>
      </c>
      <c r="S78" s="125" t="s">
        <v>135</v>
      </c>
      <c r="T78" s="125" t="s">
        <v>390</v>
      </c>
      <c r="U78" s="125" t="s">
        <v>2138</v>
      </c>
      <c r="V78" s="125"/>
      <c r="W78" s="127"/>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row>
    <row r="79" spans="1:259" s="20" customFormat="1" x14ac:dyDescent="0.2">
      <c r="A79" s="124">
        <v>41366</v>
      </c>
      <c r="B79" s="104" t="s">
        <v>496</v>
      </c>
      <c r="C79" s="104" t="s">
        <v>224</v>
      </c>
      <c r="D79" s="104" t="s">
        <v>134</v>
      </c>
      <c r="E79" s="146" t="s">
        <v>144</v>
      </c>
      <c r="F79" s="86">
        <v>41367</v>
      </c>
      <c r="G79" s="147">
        <v>2013</v>
      </c>
      <c r="H79" s="125" t="s">
        <v>0</v>
      </c>
      <c r="I79" s="125" t="str">
        <f t="shared" si="3"/>
        <v>LA</v>
      </c>
      <c r="J79" s="125" t="str">
        <f t="shared" si="4"/>
        <v>LA</v>
      </c>
      <c r="K79" s="125" t="str">
        <f t="shared" si="5"/>
        <v>South Central</v>
      </c>
      <c r="L79" s="125" t="str">
        <f>INDEX('State '!$A$1:$C$62,MATCH($I79,'State '!$B:$B,0),3)</f>
        <v>South Central</v>
      </c>
      <c r="M79" s="125" t="str">
        <f>INDEX('State '!$A$1:$C$62,MATCH($J79,'State '!$B:$B,0),3)</f>
        <v>South Central</v>
      </c>
      <c r="N79" s="125"/>
      <c r="O79" s="148"/>
      <c r="P79" s="148">
        <v>9.9</v>
      </c>
      <c r="Q79" s="148">
        <v>420</v>
      </c>
      <c r="R79" s="87" t="s">
        <v>497</v>
      </c>
      <c r="S79" s="149" t="s">
        <v>135</v>
      </c>
      <c r="T79" s="150" t="s">
        <v>390</v>
      </c>
      <c r="U79" s="151" t="s">
        <v>1934</v>
      </c>
      <c r="V79" s="125"/>
      <c r="W79" s="127"/>
      <c r="X79" s="128"/>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c r="DW79" s="115"/>
      <c r="DX79" s="115"/>
      <c r="DY79" s="115"/>
      <c r="DZ79" s="115"/>
      <c r="EA79" s="115"/>
      <c r="EB79" s="115"/>
      <c r="EC79" s="115"/>
      <c r="ED79" s="115"/>
      <c r="EE79" s="115"/>
      <c r="EF79" s="115"/>
      <c r="EG79" s="115"/>
      <c r="EH79" s="115"/>
      <c r="EI79" s="115"/>
      <c r="EJ79" s="115"/>
      <c r="EK79" s="115"/>
      <c r="EL79" s="115"/>
      <c r="EM79" s="115"/>
      <c r="EN79" s="115"/>
      <c r="EO79" s="115"/>
      <c r="EP79" s="115"/>
      <c r="EQ79" s="115"/>
      <c r="ER79" s="115"/>
      <c r="ES79" s="115"/>
      <c r="ET79" s="115"/>
      <c r="EU79" s="115"/>
      <c r="EV79" s="115"/>
      <c r="EW79" s="115"/>
      <c r="EX79" s="115"/>
      <c r="EY79" s="115"/>
      <c r="EZ79" s="115"/>
      <c r="FA79" s="115"/>
      <c r="FB79" s="115"/>
      <c r="FC79" s="115"/>
      <c r="FD79" s="115"/>
      <c r="FE79" s="115"/>
      <c r="FF79" s="115"/>
      <c r="FG79" s="115"/>
      <c r="FH79" s="115"/>
      <c r="FI79" s="115"/>
      <c r="FJ79" s="115"/>
      <c r="FK79" s="115"/>
      <c r="FL79" s="115"/>
      <c r="FM79" s="115"/>
      <c r="FN79" s="115"/>
      <c r="FO79" s="115"/>
      <c r="FP79" s="115"/>
      <c r="FQ79" s="115"/>
      <c r="FR79" s="115"/>
      <c r="FS79" s="115"/>
      <c r="FT79" s="115"/>
      <c r="FU79" s="115"/>
      <c r="FV79" s="115"/>
      <c r="FW79" s="115"/>
      <c r="FX79" s="115"/>
      <c r="FY79" s="115"/>
      <c r="FZ79" s="115"/>
      <c r="GA79" s="115"/>
      <c r="GB79" s="115"/>
      <c r="GC79" s="115"/>
      <c r="GD79" s="115"/>
      <c r="GE79" s="115"/>
      <c r="GF79" s="115"/>
      <c r="GG79" s="115"/>
      <c r="GH79" s="115"/>
      <c r="GI79" s="115"/>
      <c r="GJ79" s="115"/>
      <c r="GK79" s="115"/>
      <c r="GL79" s="115"/>
      <c r="GM79" s="115"/>
      <c r="GN79" s="115"/>
      <c r="GO79" s="115"/>
      <c r="GP79" s="115"/>
      <c r="GQ79" s="115"/>
      <c r="GR79" s="115"/>
      <c r="GS79" s="115"/>
      <c r="GT79" s="115"/>
      <c r="GU79" s="115"/>
      <c r="GV79" s="115"/>
      <c r="GW79" s="115"/>
      <c r="GX79" s="115"/>
      <c r="GY79" s="115"/>
      <c r="GZ79" s="115"/>
      <c r="HA79" s="115"/>
      <c r="HB79" s="115"/>
      <c r="HC79" s="115"/>
      <c r="HD79" s="115"/>
      <c r="HE79" s="115"/>
      <c r="HF79" s="115"/>
      <c r="HG79" s="115"/>
      <c r="HH79" s="115"/>
      <c r="HI79" s="115"/>
      <c r="HJ79" s="115"/>
      <c r="HK79" s="115"/>
      <c r="HL79" s="115"/>
      <c r="HM79" s="115"/>
      <c r="HN79" s="115"/>
      <c r="HO79" s="115"/>
      <c r="HP79" s="115"/>
      <c r="HQ79" s="115"/>
      <c r="HR79" s="115"/>
      <c r="HS79" s="115"/>
      <c r="HT79" s="115"/>
      <c r="HU79" s="115"/>
      <c r="HV79" s="115"/>
      <c r="HW79" s="115"/>
      <c r="HX79" s="115"/>
      <c r="HY79" s="115"/>
      <c r="HZ79" s="115"/>
      <c r="IA79" s="115"/>
      <c r="IB79" s="115"/>
      <c r="IC79" s="115"/>
      <c r="ID79" s="115"/>
      <c r="IE79" s="115"/>
      <c r="IF79" s="115"/>
      <c r="IG79" s="115"/>
      <c r="IH79" s="115"/>
      <c r="II79" s="115"/>
      <c r="IJ79" s="115"/>
      <c r="IK79" s="115"/>
      <c r="IL79" s="115"/>
      <c r="IM79" s="115"/>
      <c r="IN79" s="115"/>
      <c r="IO79" s="115"/>
      <c r="IP79" s="115"/>
      <c r="IQ79" s="115"/>
      <c r="IR79" s="115"/>
      <c r="IS79" s="115"/>
      <c r="IT79" s="115"/>
      <c r="IU79" s="115"/>
      <c r="IV79" s="115"/>
      <c r="IW79" s="115"/>
      <c r="IX79" s="115"/>
      <c r="IY79" s="115"/>
    </row>
    <row r="80" spans="1:259" ht="25.5" x14ac:dyDescent="0.2">
      <c r="A80" s="124">
        <v>41330</v>
      </c>
      <c r="B80" s="104" t="s">
        <v>1876</v>
      </c>
      <c r="C80" s="104" t="s">
        <v>1877</v>
      </c>
      <c r="D80" s="104" t="s">
        <v>134</v>
      </c>
      <c r="E80" s="146" t="s">
        <v>144</v>
      </c>
      <c r="F80" s="86">
        <v>41319</v>
      </c>
      <c r="G80" s="147">
        <v>2013</v>
      </c>
      <c r="H80" s="125" t="s">
        <v>6</v>
      </c>
      <c r="I80" s="125" t="str">
        <f t="shared" si="3"/>
        <v>TX</v>
      </c>
      <c r="J80" s="125" t="str">
        <f t="shared" si="4"/>
        <v>TX</v>
      </c>
      <c r="K80" s="125" t="str">
        <f t="shared" si="5"/>
        <v>South Central</v>
      </c>
      <c r="L80" s="125" t="str">
        <f>INDEX('State '!$A$1:$C$62,MATCH($I80,'State '!$B:$B,0),3)</f>
        <v>South Central</v>
      </c>
      <c r="M80" s="125" t="str">
        <f>INDEX('State '!$A$1:$C$62,MATCH($J80,'State '!$B:$B,0),3)</f>
        <v>South Central</v>
      </c>
      <c r="N80" s="125"/>
      <c r="O80" s="148">
        <v>0</v>
      </c>
      <c r="P80" s="148">
        <v>10.199999999999999</v>
      </c>
      <c r="Q80" s="148"/>
      <c r="R80" s="87"/>
      <c r="S80" s="149" t="s">
        <v>135</v>
      </c>
      <c r="T80" s="150" t="s">
        <v>390</v>
      </c>
      <c r="U80" s="151" t="s">
        <v>1878</v>
      </c>
      <c r="V80" s="125"/>
      <c r="W80" s="127" t="s">
        <v>2293</v>
      </c>
      <c r="X80" s="115"/>
    </row>
    <row r="81" spans="1:259" s="20" customFormat="1" x14ac:dyDescent="0.2">
      <c r="A81" s="124">
        <v>41519</v>
      </c>
      <c r="B81" s="104" t="s">
        <v>436</v>
      </c>
      <c r="C81" s="104" t="s">
        <v>212</v>
      </c>
      <c r="D81" s="104" t="s">
        <v>141</v>
      </c>
      <c r="E81" s="146" t="s">
        <v>144</v>
      </c>
      <c r="F81" s="86">
        <v>41395</v>
      </c>
      <c r="G81" s="147">
        <v>2013</v>
      </c>
      <c r="H81" s="125" t="s">
        <v>6</v>
      </c>
      <c r="I81" s="125" t="str">
        <f t="shared" si="3"/>
        <v>TX</v>
      </c>
      <c r="J81" s="125" t="str">
        <f t="shared" si="4"/>
        <v>TX</v>
      </c>
      <c r="K81" s="125" t="str">
        <f t="shared" si="5"/>
        <v>South Central</v>
      </c>
      <c r="L81" s="125" t="str">
        <f>INDEX('State '!$A$1:$C$62,MATCH($I81,'State '!$B:$B,0),3)</f>
        <v>South Central</v>
      </c>
      <c r="M81" s="125" t="str">
        <f>INDEX('State '!$A$1:$C$62,MATCH($J81,'State '!$B:$B,0),3)</f>
        <v>South Central</v>
      </c>
      <c r="N81" s="125"/>
      <c r="O81" s="148"/>
      <c r="P81" s="148">
        <v>105</v>
      </c>
      <c r="Q81" s="148"/>
      <c r="R81" s="87">
        <v>24</v>
      </c>
      <c r="S81" s="149" t="s">
        <v>139</v>
      </c>
      <c r="T81" s="150" t="s">
        <v>188</v>
      </c>
      <c r="U81" s="151" t="s">
        <v>391</v>
      </c>
      <c r="V81" s="125"/>
      <c r="W81" s="127" t="s">
        <v>2404</v>
      </c>
      <c r="X81" s="128"/>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c r="DW81" s="115"/>
      <c r="DX81" s="115"/>
      <c r="DY81" s="115"/>
      <c r="DZ81" s="115"/>
      <c r="EA81" s="115"/>
      <c r="EB81" s="115"/>
      <c r="EC81" s="115"/>
      <c r="ED81" s="115"/>
      <c r="EE81" s="115"/>
      <c r="EF81" s="115"/>
      <c r="EG81" s="115"/>
      <c r="EH81" s="115"/>
      <c r="EI81" s="115"/>
      <c r="EJ81" s="115"/>
      <c r="EK81" s="115"/>
      <c r="EL81" s="115"/>
      <c r="EM81" s="115"/>
      <c r="EN81" s="115"/>
      <c r="EO81" s="115"/>
      <c r="EP81" s="115"/>
      <c r="EQ81" s="115"/>
      <c r="ER81" s="115"/>
      <c r="ES81" s="115"/>
      <c r="ET81" s="115"/>
      <c r="EU81" s="115"/>
      <c r="EV81" s="115"/>
      <c r="EW81" s="115"/>
      <c r="EX81" s="115"/>
      <c r="EY81" s="115"/>
      <c r="EZ81" s="115"/>
      <c r="FA81" s="115"/>
      <c r="FB81" s="115"/>
      <c r="FC81" s="115"/>
      <c r="FD81" s="115"/>
      <c r="FE81" s="115"/>
      <c r="FF81" s="115"/>
      <c r="FG81" s="115"/>
      <c r="FH81" s="115"/>
      <c r="FI81" s="115"/>
      <c r="FJ81" s="115"/>
      <c r="FK81" s="115"/>
      <c r="FL81" s="115"/>
      <c r="FM81" s="115"/>
      <c r="FN81" s="115"/>
      <c r="FO81" s="115"/>
      <c r="FP81" s="115"/>
      <c r="FQ81" s="115"/>
      <c r="FR81" s="115"/>
      <c r="FS81" s="115"/>
      <c r="FT81" s="115"/>
      <c r="FU81" s="115"/>
      <c r="FV81" s="115"/>
      <c r="FW81" s="115"/>
      <c r="FX81" s="115"/>
      <c r="FY81" s="115"/>
      <c r="FZ81" s="115"/>
      <c r="GA81" s="115"/>
      <c r="GB81" s="115"/>
      <c r="GC81" s="115"/>
      <c r="GD81" s="115"/>
      <c r="GE81" s="115"/>
      <c r="GF81" s="115"/>
      <c r="GG81" s="115"/>
      <c r="GH81" s="115"/>
      <c r="GI81" s="115"/>
      <c r="GJ81" s="115"/>
      <c r="GK81" s="115"/>
      <c r="GL81" s="115"/>
      <c r="GM81" s="115"/>
      <c r="GN81" s="115"/>
      <c r="GO81" s="115"/>
      <c r="GP81" s="115"/>
      <c r="GQ81" s="115"/>
      <c r="GR81" s="115"/>
      <c r="GS81" s="115"/>
      <c r="GT81" s="115"/>
      <c r="GU81" s="115"/>
      <c r="GV81" s="115"/>
      <c r="GW81" s="115"/>
      <c r="GX81" s="115"/>
      <c r="GY81" s="115"/>
      <c r="GZ81" s="115"/>
      <c r="HA81" s="115"/>
      <c r="HB81" s="115"/>
      <c r="HC81" s="115"/>
      <c r="HD81" s="115"/>
      <c r="HE81" s="115"/>
      <c r="HF81" s="115"/>
      <c r="HG81" s="115"/>
      <c r="HH81" s="115"/>
      <c r="HI81" s="115"/>
      <c r="HJ81" s="115"/>
      <c r="HK81" s="115"/>
      <c r="HL81" s="115"/>
      <c r="HM81" s="115"/>
      <c r="HN81" s="115"/>
      <c r="HO81" s="115"/>
      <c r="HP81" s="115"/>
      <c r="HQ81" s="115"/>
      <c r="HR81" s="115"/>
      <c r="HS81" s="115"/>
      <c r="HT81" s="115"/>
      <c r="HU81" s="115"/>
      <c r="HV81" s="115"/>
      <c r="HW81" s="115"/>
      <c r="HX81" s="115"/>
      <c r="HY81" s="115"/>
      <c r="HZ81" s="115"/>
      <c r="IA81" s="115"/>
      <c r="IB81" s="115"/>
      <c r="IC81" s="115"/>
      <c r="ID81" s="115"/>
      <c r="IE81" s="115"/>
      <c r="IF81" s="115"/>
      <c r="IG81" s="115"/>
      <c r="IH81" s="115"/>
      <c r="II81" s="115"/>
      <c r="IJ81" s="115"/>
      <c r="IK81" s="115"/>
      <c r="IL81" s="115"/>
      <c r="IM81" s="115"/>
      <c r="IN81" s="115"/>
      <c r="IO81" s="115"/>
      <c r="IP81" s="115"/>
      <c r="IQ81" s="115"/>
      <c r="IR81" s="115"/>
      <c r="IS81" s="115"/>
      <c r="IT81" s="115"/>
      <c r="IU81" s="115"/>
      <c r="IV81" s="115"/>
      <c r="IW81" s="115"/>
      <c r="IX81" s="115"/>
      <c r="IY81" s="115"/>
    </row>
    <row r="82" spans="1:259" x14ac:dyDescent="0.2">
      <c r="A82" s="124">
        <v>41615</v>
      </c>
      <c r="B82" s="104" t="s">
        <v>1872</v>
      </c>
      <c r="C82" s="104" t="s">
        <v>219</v>
      </c>
      <c r="D82" s="104" t="s">
        <v>141</v>
      </c>
      <c r="E82" s="146" t="s">
        <v>144</v>
      </c>
      <c r="F82" s="86">
        <v>41579</v>
      </c>
      <c r="G82" s="147">
        <v>2013</v>
      </c>
      <c r="H82" s="125" t="s">
        <v>55</v>
      </c>
      <c r="I82" s="125" t="str">
        <f t="shared" si="3"/>
        <v>DE</v>
      </c>
      <c r="J82" s="125" t="str">
        <f t="shared" si="4"/>
        <v>DE</v>
      </c>
      <c r="K82" s="125" t="str">
        <f t="shared" si="5"/>
        <v>Northeast</v>
      </c>
      <c r="L82" s="125" t="str">
        <f>INDEX('State '!$A$1:$C$62,MATCH($I82,'State '!$B:$B,0),3)</f>
        <v>Northeast</v>
      </c>
      <c r="M82" s="125" t="str">
        <f>INDEX('State '!$A$1:$C$62,MATCH($J82,'State '!$B:$B,0),3)</f>
        <v>Northeast</v>
      </c>
      <c r="N82" s="125"/>
      <c r="O82" s="153">
        <v>16.283000000000001</v>
      </c>
      <c r="P82" s="148">
        <v>11</v>
      </c>
      <c r="Q82" s="148">
        <v>15</v>
      </c>
      <c r="R82" s="87">
        <v>16</v>
      </c>
      <c r="S82" s="149" t="s">
        <v>135</v>
      </c>
      <c r="T82" s="150" t="s">
        <v>390</v>
      </c>
      <c r="U82" s="151" t="s">
        <v>1873</v>
      </c>
      <c r="V82" s="125"/>
      <c r="W82" s="127"/>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row>
    <row r="83" spans="1:259" x14ac:dyDescent="0.2">
      <c r="A83" s="124">
        <v>41523</v>
      </c>
      <c r="B83" s="104" t="s">
        <v>1972</v>
      </c>
      <c r="C83" s="104" t="s">
        <v>265</v>
      </c>
      <c r="D83" s="104" t="s">
        <v>141</v>
      </c>
      <c r="E83" s="146" t="s">
        <v>144</v>
      </c>
      <c r="F83" s="86">
        <v>41522</v>
      </c>
      <c r="G83" s="147">
        <v>2013</v>
      </c>
      <c r="H83" s="125" t="s">
        <v>21</v>
      </c>
      <c r="I83" s="125" t="str">
        <f t="shared" si="3"/>
        <v>UT</v>
      </c>
      <c r="J83" s="125" t="str">
        <f t="shared" si="4"/>
        <v>UT</v>
      </c>
      <c r="K83" s="125" t="str">
        <f t="shared" si="5"/>
        <v>Mountain</v>
      </c>
      <c r="L83" s="125" t="str">
        <f>INDEX('State '!$A$1:$C$62,MATCH($I83,'State '!$B:$B,0),3)</f>
        <v>Mountain</v>
      </c>
      <c r="M83" s="125" t="str">
        <f>INDEX('State '!$A$1:$C$62,MATCH($J83,'State '!$B:$B,0),3)</f>
        <v>Mountain</v>
      </c>
      <c r="N83" s="125"/>
      <c r="O83" s="148">
        <v>14.8</v>
      </c>
      <c r="P83" s="148">
        <v>14.7</v>
      </c>
      <c r="Q83" s="148">
        <v>62</v>
      </c>
      <c r="R83" s="87">
        <v>16</v>
      </c>
      <c r="S83" s="149" t="s">
        <v>135</v>
      </c>
      <c r="T83" s="150" t="s">
        <v>390</v>
      </c>
      <c r="U83" s="151" t="s">
        <v>1973</v>
      </c>
      <c r="V83" s="125"/>
      <c r="W83" s="127"/>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row>
    <row r="84" spans="1:259" s="20" customFormat="1" x14ac:dyDescent="0.2">
      <c r="A84" s="124">
        <v>41610</v>
      </c>
      <c r="B84" s="103" t="s">
        <v>450</v>
      </c>
      <c r="C84" s="103" t="s">
        <v>1942</v>
      </c>
      <c r="D84" s="103" t="s">
        <v>141</v>
      </c>
      <c r="E84" s="103" t="s">
        <v>144</v>
      </c>
      <c r="F84" s="84">
        <v>41327</v>
      </c>
      <c r="G84" s="85">
        <v>2013</v>
      </c>
      <c r="H84" s="125" t="s">
        <v>19</v>
      </c>
      <c r="I84" s="125" t="str">
        <f t="shared" si="3"/>
        <v>VA</v>
      </c>
      <c r="J84" s="125" t="str">
        <f t="shared" si="4"/>
        <v>VA</v>
      </c>
      <c r="K84" s="125" t="str">
        <f t="shared" si="5"/>
        <v>Northeast</v>
      </c>
      <c r="L84" s="125" t="str">
        <f>INDEX('State '!$A$1:$C$62,MATCH($I84,'State '!$B:$B,0),3)</f>
        <v>Northeast</v>
      </c>
      <c r="M84" s="125" t="str">
        <f>INDEX('State '!$A$1:$C$62,MATCH($J84,'State '!$B:$B,0),3)</f>
        <v>Northeast</v>
      </c>
      <c r="N84" s="125"/>
      <c r="O84" s="87">
        <v>55</v>
      </c>
      <c r="P84" s="87">
        <v>1.44</v>
      </c>
      <c r="Q84" s="87">
        <v>142</v>
      </c>
      <c r="R84" s="126">
        <v>42</v>
      </c>
      <c r="S84" s="125" t="s">
        <v>135</v>
      </c>
      <c r="T84" s="125" t="s">
        <v>390</v>
      </c>
      <c r="U84" s="125" t="s">
        <v>451</v>
      </c>
      <c r="V84" s="125"/>
      <c r="W84" s="127" t="s">
        <v>2307</v>
      </c>
      <c r="X84" s="128"/>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c r="DW84" s="115"/>
      <c r="DX84" s="115"/>
      <c r="DY84" s="115"/>
      <c r="DZ84" s="115"/>
      <c r="EA84" s="115"/>
      <c r="EB84" s="115"/>
      <c r="EC84" s="115"/>
      <c r="ED84" s="115"/>
      <c r="EE84" s="115"/>
      <c r="EF84" s="115"/>
      <c r="EG84" s="115"/>
      <c r="EH84" s="115"/>
      <c r="EI84" s="115"/>
      <c r="EJ84" s="115"/>
      <c r="EK84" s="115"/>
      <c r="EL84" s="115"/>
      <c r="EM84" s="115"/>
      <c r="EN84" s="115"/>
      <c r="EO84" s="115"/>
      <c r="EP84" s="115"/>
      <c r="EQ84" s="115"/>
      <c r="ER84" s="115"/>
      <c r="ES84" s="115"/>
      <c r="ET84" s="115"/>
      <c r="EU84" s="115"/>
      <c r="EV84" s="115"/>
      <c r="EW84" s="115"/>
      <c r="EX84" s="115"/>
      <c r="EY84" s="115"/>
      <c r="EZ84" s="115"/>
      <c r="FA84" s="115"/>
      <c r="FB84" s="115"/>
      <c r="FC84" s="115"/>
      <c r="FD84" s="115"/>
      <c r="FE84" s="115"/>
      <c r="FF84" s="115"/>
      <c r="FG84" s="115"/>
      <c r="FH84" s="115"/>
      <c r="FI84" s="115"/>
      <c r="FJ84" s="115"/>
      <c r="FK84" s="115"/>
      <c r="FL84" s="115"/>
      <c r="FM84" s="115"/>
      <c r="FN84" s="115"/>
      <c r="FO84" s="115"/>
      <c r="FP84" s="115"/>
      <c r="FQ84" s="115"/>
      <c r="FR84" s="115"/>
      <c r="FS84" s="115"/>
      <c r="FT84" s="115"/>
      <c r="FU84" s="115"/>
      <c r="FV84" s="115"/>
      <c r="FW84" s="115"/>
      <c r="FX84" s="115"/>
      <c r="FY84" s="115"/>
      <c r="FZ84" s="115"/>
      <c r="GA84" s="115"/>
      <c r="GB84" s="115"/>
      <c r="GC84" s="115"/>
      <c r="GD84" s="115"/>
      <c r="GE84" s="115"/>
      <c r="GF84" s="115"/>
      <c r="GG84" s="115"/>
      <c r="GH84" s="115"/>
      <c r="GI84" s="115"/>
      <c r="GJ84" s="115"/>
      <c r="GK84" s="115"/>
      <c r="GL84" s="115"/>
      <c r="GM84" s="115"/>
      <c r="GN84" s="115"/>
      <c r="GO84" s="115"/>
      <c r="GP84" s="115"/>
      <c r="GQ84" s="115"/>
      <c r="GR84" s="115"/>
      <c r="GS84" s="115"/>
      <c r="GT84" s="115"/>
      <c r="GU84" s="115"/>
      <c r="GV84" s="115"/>
      <c r="GW84" s="115"/>
      <c r="GX84" s="115"/>
      <c r="GY84" s="115"/>
      <c r="GZ84" s="115"/>
      <c r="HA84" s="115"/>
      <c r="HB84" s="115"/>
      <c r="HC84" s="115"/>
      <c r="HD84" s="115"/>
      <c r="HE84" s="115"/>
      <c r="HF84" s="115"/>
      <c r="HG84" s="115"/>
      <c r="HH84" s="115"/>
      <c r="HI84" s="115"/>
      <c r="HJ84" s="115"/>
      <c r="HK84" s="115"/>
      <c r="HL84" s="115"/>
      <c r="HM84" s="115"/>
      <c r="HN84" s="115"/>
      <c r="HO84" s="115"/>
      <c r="HP84" s="115"/>
      <c r="HQ84" s="115"/>
      <c r="HR84" s="115"/>
      <c r="HS84" s="115"/>
      <c r="HT84" s="115"/>
      <c r="HU84" s="115"/>
      <c r="HV84" s="115"/>
      <c r="HW84" s="115"/>
      <c r="HX84" s="115"/>
      <c r="HY84" s="115"/>
      <c r="HZ84" s="115"/>
      <c r="IA84" s="115"/>
      <c r="IB84" s="115"/>
      <c r="IC84" s="115"/>
      <c r="ID84" s="115"/>
      <c r="IE84" s="115"/>
      <c r="IF84" s="115"/>
      <c r="IG84" s="115"/>
      <c r="IH84" s="115"/>
      <c r="II84" s="115"/>
      <c r="IJ84" s="115"/>
      <c r="IK84" s="115"/>
      <c r="IL84" s="115"/>
      <c r="IM84" s="115"/>
      <c r="IN84" s="115"/>
      <c r="IO84" s="115"/>
      <c r="IP84" s="115"/>
      <c r="IQ84" s="115"/>
      <c r="IR84" s="115"/>
      <c r="IS84" s="115"/>
      <c r="IT84" s="115"/>
      <c r="IU84" s="115"/>
      <c r="IV84" s="115"/>
      <c r="IW84" s="115"/>
      <c r="IX84" s="115"/>
      <c r="IY84" s="115"/>
    </row>
    <row r="85" spans="1:259" s="20" customFormat="1" x14ac:dyDescent="0.2">
      <c r="A85" s="124">
        <v>41276</v>
      </c>
      <c r="B85" s="104" t="s">
        <v>458</v>
      </c>
      <c r="C85" s="104" t="s">
        <v>1791</v>
      </c>
      <c r="D85" s="104" t="s">
        <v>141</v>
      </c>
      <c r="E85" s="146" t="s">
        <v>144</v>
      </c>
      <c r="F85" s="86">
        <v>41426</v>
      </c>
      <c r="G85" s="147">
        <v>2013</v>
      </c>
      <c r="H85" s="125" t="s">
        <v>10</v>
      </c>
      <c r="I85" s="125" t="str">
        <f t="shared" si="3"/>
        <v>NY</v>
      </c>
      <c r="J85" s="125" t="str">
        <f t="shared" si="4"/>
        <v>NY</v>
      </c>
      <c r="K85" s="125" t="str">
        <f t="shared" si="5"/>
        <v>Northeast</v>
      </c>
      <c r="L85" s="125" t="str">
        <f>INDEX('State '!$A$1:$C$62,MATCH($I85,'State '!$B:$B,0),3)</f>
        <v>Northeast</v>
      </c>
      <c r="M85" s="125" t="str">
        <f>INDEX('State '!$A$1:$C$62,MATCH($J85,'State '!$B:$B,0),3)</f>
        <v>Northeast</v>
      </c>
      <c r="N85" s="125"/>
      <c r="O85" s="148">
        <v>44</v>
      </c>
      <c r="P85" s="148">
        <v>0.1</v>
      </c>
      <c r="Q85" s="148">
        <v>225</v>
      </c>
      <c r="R85" s="87">
        <v>36</v>
      </c>
      <c r="S85" s="149" t="s">
        <v>135</v>
      </c>
      <c r="T85" s="150" t="s">
        <v>390</v>
      </c>
      <c r="U85" s="151" t="s">
        <v>459</v>
      </c>
      <c r="V85" s="125"/>
      <c r="W85" s="127"/>
    </row>
    <row r="86" spans="1:259" x14ac:dyDescent="0.2">
      <c r="A86" s="124">
        <v>41537</v>
      </c>
      <c r="B86" s="104" t="s">
        <v>437</v>
      </c>
      <c r="C86" s="104" t="s">
        <v>207</v>
      </c>
      <c r="D86" s="104" t="s">
        <v>141</v>
      </c>
      <c r="E86" s="146" t="s">
        <v>144</v>
      </c>
      <c r="F86" s="86">
        <v>41537</v>
      </c>
      <c r="G86" s="147">
        <v>2013</v>
      </c>
      <c r="H86" s="125" t="s">
        <v>7</v>
      </c>
      <c r="I86" s="125" t="str">
        <f t="shared" si="3"/>
        <v>PA</v>
      </c>
      <c r="J86" s="125" t="str">
        <f t="shared" si="4"/>
        <v>PA</v>
      </c>
      <c r="K86" s="125" t="str">
        <f t="shared" si="5"/>
        <v>Northeast</v>
      </c>
      <c r="L86" s="125" t="str">
        <f>INDEX('State '!$A$1:$C$62,MATCH($I86,'State '!$B:$B,0),3)</f>
        <v>Northeast</v>
      </c>
      <c r="M86" s="125" t="str">
        <f>INDEX('State '!$A$1:$C$62,MATCH($J86,'State '!$B:$B,0),3)</f>
        <v>Northeast</v>
      </c>
      <c r="N86" s="125"/>
      <c r="O86" s="148">
        <v>89</v>
      </c>
      <c r="P86" s="148">
        <v>7.9</v>
      </c>
      <c r="Q86" s="148">
        <v>240</v>
      </c>
      <c r="R86" s="87">
        <v>30</v>
      </c>
      <c r="S86" s="149" t="s">
        <v>135</v>
      </c>
      <c r="T86" s="150" t="s">
        <v>390</v>
      </c>
      <c r="U86" s="151" t="s">
        <v>438</v>
      </c>
      <c r="V86" s="125"/>
      <c r="W86" s="127"/>
    </row>
    <row r="87" spans="1:259" x14ac:dyDescent="0.2">
      <c r="A87" s="124">
        <v>41584</v>
      </c>
      <c r="B87" s="103" t="s">
        <v>433</v>
      </c>
      <c r="C87" s="103" t="s">
        <v>200</v>
      </c>
      <c r="D87" s="103" t="s">
        <v>141</v>
      </c>
      <c r="E87" s="103" t="s">
        <v>144</v>
      </c>
      <c r="F87" s="84">
        <v>41584</v>
      </c>
      <c r="G87" s="85">
        <v>2013</v>
      </c>
      <c r="H87" s="125" t="s">
        <v>406</v>
      </c>
      <c r="I87" s="125" t="str">
        <f t="shared" si="3"/>
        <v>NJ</v>
      </c>
      <c r="J87" s="125" t="str">
        <f t="shared" si="4"/>
        <v>NY</v>
      </c>
      <c r="K87" s="125" t="str">
        <f t="shared" si="5"/>
        <v>Northeast</v>
      </c>
      <c r="L87" s="125" t="str">
        <f>INDEX('State '!$A$1:$C$62,MATCH($I87,'State '!$B:$B,0),3)</f>
        <v>Northeast</v>
      </c>
      <c r="M87" s="125" t="str">
        <f>INDEX('State '!$A$1:$C$62,MATCH($J87,'State '!$B:$B,0),3)</f>
        <v>Northeast</v>
      </c>
      <c r="N87" s="125"/>
      <c r="O87" s="87">
        <v>1200</v>
      </c>
      <c r="P87" s="87">
        <v>20.9</v>
      </c>
      <c r="Q87" s="87">
        <v>800</v>
      </c>
      <c r="R87" s="126" t="s">
        <v>434</v>
      </c>
      <c r="S87" s="125" t="s">
        <v>135</v>
      </c>
      <c r="T87" s="125" t="s">
        <v>390</v>
      </c>
      <c r="U87" s="125" t="s">
        <v>414</v>
      </c>
      <c r="V87" s="125"/>
      <c r="W87" s="127"/>
    </row>
    <row r="88" spans="1:259" s="20" customFormat="1" x14ac:dyDescent="0.2">
      <c r="A88" s="124">
        <v>41432</v>
      </c>
      <c r="B88" s="104" t="s">
        <v>1784</v>
      </c>
      <c r="C88" s="104" t="s">
        <v>1785</v>
      </c>
      <c r="D88" s="104" t="s">
        <v>137</v>
      </c>
      <c r="E88" s="146" t="s">
        <v>144</v>
      </c>
      <c r="F88" s="86">
        <v>41432</v>
      </c>
      <c r="G88" s="147">
        <v>2013</v>
      </c>
      <c r="H88" s="125" t="s">
        <v>419</v>
      </c>
      <c r="I88" s="125" t="str">
        <f t="shared" si="3"/>
        <v>TX</v>
      </c>
      <c r="J88" s="125" t="str">
        <f t="shared" si="4"/>
        <v>MX</v>
      </c>
      <c r="K88" s="125" t="str">
        <f t="shared" si="5"/>
        <v>South Central, Mexico</v>
      </c>
      <c r="L88" s="125" t="str">
        <f>INDEX('State '!$A$1:$C$62,MATCH($I88,'State '!$B:$B,0),3)</f>
        <v>South Central</v>
      </c>
      <c r="M88" s="125" t="str">
        <f>INDEX('State '!$A$1:$C$62,MATCH($J88,'State '!$B:$B,0),3)</f>
        <v>Mexico</v>
      </c>
      <c r="N88" s="125"/>
      <c r="O88" s="148"/>
      <c r="P88" s="148">
        <v>0.28000000000000003</v>
      </c>
      <c r="Q88" s="148">
        <v>366</v>
      </c>
      <c r="R88" s="87">
        <v>36</v>
      </c>
      <c r="S88" s="149" t="s">
        <v>135</v>
      </c>
      <c r="T88" s="150" t="s">
        <v>390</v>
      </c>
      <c r="U88" s="151" t="s">
        <v>1786</v>
      </c>
      <c r="V88" s="125" t="s">
        <v>2259</v>
      </c>
      <c r="W88" s="127"/>
      <c r="X88" s="128"/>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c r="DW88" s="115"/>
      <c r="DX88" s="115"/>
      <c r="DY88" s="115"/>
      <c r="DZ88" s="115"/>
      <c r="EA88" s="115"/>
      <c r="EB88" s="115"/>
      <c r="EC88" s="115"/>
      <c r="ED88" s="115"/>
      <c r="EE88" s="115"/>
      <c r="EF88" s="115"/>
      <c r="EG88" s="115"/>
      <c r="EH88" s="115"/>
      <c r="EI88" s="115"/>
      <c r="EJ88" s="115"/>
      <c r="EK88" s="115"/>
      <c r="EL88" s="115"/>
      <c r="EM88" s="115"/>
      <c r="EN88" s="115"/>
      <c r="EO88" s="115"/>
      <c r="EP88" s="115"/>
      <c r="EQ88" s="115"/>
      <c r="ER88" s="115"/>
      <c r="ES88" s="115"/>
      <c r="ET88" s="115"/>
      <c r="EU88" s="115"/>
      <c r="EV88" s="115"/>
      <c r="EW88" s="115"/>
      <c r="EX88" s="115"/>
      <c r="EY88" s="115"/>
      <c r="EZ88" s="115"/>
      <c r="FA88" s="115"/>
      <c r="FB88" s="115"/>
      <c r="FC88" s="115"/>
      <c r="FD88" s="115"/>
      <c r="FE88" s="115"/>
      <c r="FF88" s="115"/>
      <c r="FG88" s="115"/>
      <c r="FH88" s="115"/>
      <c r="FI88" s="115"/>
      <c r="FJ88" s="115"/>
      <c r="FK88" s="115"/>
      <c r="FL88" s="115"/>
      <c r="FM88" s="115"/>
      <c r="FN88" s="115"/>
      <c r="FO88" s="115"/>
      <c r="FP88" s="115"/>
      <c r="FQ88" s="115"/>
      <c r="FR88" s="115"/>
      <c r="FS88" s="115"/>
      <c r="FT88" s="115"/>
      <c r="FU88" s="115"/>
      <c r="FV88" s="115"/>
      <c r="FW88" s="115"/>
      <c r="FX88" s="115"/>
      <c r="FY88" s="115"/>
      <c r="FZ88" s="115"/>
      <c r="GA88" s="115"/>
      <c r="GB88" s="115"/>
      <c r="GC88" s="115"/>
      <c r="GD88" s="115"/>
      <c r="GE88" s="115"/>
      <c r="GF88" s="115"/>
      <c r="GG88" s="115"/>
      <c r="GH88" s="115"/>
      <c r="GI88" s="115"/>
      <c r="GJ88" s="115"/>
      <c r="GK88" s="115"/>
      <c r="GL88" s="115"/>
      <c r="GM88" s="115"/>
      <c r="GN88" s="115"/>
      <c r="GO88" s="115"/>
      <c r="GP88" s="115"/>
      <c r="GQ88" s="115"/>
      <c r="GR88" s="115"/>
      <c r="GS88" s="115"/>
      <c r="GT88" s="115"/>
      <c r="GU88" s="115"/>
      <c r="GV88" s="115"/>
      <c r="GW88" s="115"/>
      <c r="GX88" s="115"/>
      <c r="GY88" s="115"/>
      <c r="GZ88" s="115"/>
      <c r="HA88" s="115"/>
      <c r="HB88" s="115"/>
      <c r="HC88" s="115"/>
      <c r="HD88" s="115"/>
      <c r="HE88" s="115"/>
      <c r="HF88" s="115"/>
      <c r="HG88" s="115"/>
      <c r="HH88" s="115"/>
      <c r="HI88" s="115"/>
      <c r="HJ88" s="115"/>
      <c r="HK88" s="115"/>
      <c r="HL88" s="115"/>
      <c r="HM88" s="115"/>
      <c r="HN88" s="115"/>
      <c r="HO88" s="115"/>
      <c r="HP88" s="115"/>
      <c r="HQ88" s="115"/>
      <c r="HR88" s="115"/>
      <c r="HS88" s="115"/>
      <c r="HT88" s="115"/>
      <c r="HU88" s="115"/>
      <c r="HV88" s="115"/>
      <c r="HW88" s="115"/>
      <c r="HX88" s="115"/>
      <c r="HY88" s="115"/>
      <c r="HZ88" s="115"/>
      <c r="IA88" s="115"/>
      <c r="IB88" s="115"/>
      <c r="IC88" s="115"/>
      <c r="ID88" s="115"/>
      <c r="IE88" s="115"/>
      <c r="IF88" s="115"/>
      <c r="IG88" s="115"/>
      <c r="IH88" s="115"/>
      <c r="II88" s="115"/>
      <c r="IJ88" s="115"/>
      <c r="IK88" s="115"/>
      <c r="IL88" s="115"/>
      <c r="IM88" s="115"/>
      <c r="IN88" s="115"/>
      <c r="IO88" s="115"/>
      <c r="IP88" s="115"/>
      <c r="IQ88" s="115"/>
      <c r="IR88" s="115"/>
      <c r="IS88" s="115"/>
      <c r="IT88" s="115"/>
      <c r="IU88" s="115"/>
      <c r="IV88" s="115"/>
      <c r="IW88" s="115"/>
      <c r="IX88" s="115"/>
      <c r="IY88" s="115"/>
    </row>
    <row r="89" spans="1:259" x14ac:dyDescent="0.2">
      <c r="A89" s="124">
        <v>41074</v>
      </c>
      <c r="B89" s="103" t="s">
        <v>2062</v>
      </c>
      <c r="C89" s="103" t="s">
        <v>2063</v>
      </c>
      <c r="D89" s="103" t="s">
        <v>134</v>
      </c>
      <c r="E89" s="103" t="s">
        <v>144</v>
      </c>
      <c r="F89" s="84">
        <v>41609</v>
      </c>
      <c r="G89" s="85">
        <v>2013</v>
      </c>
      <c r="H89" s="125" t="s">
        <v>31</v>
      </c>
      <c r="I89" s="125" t="str">
        <f t="shared" si="3"/>
        <v>NV</v>
      </c>
      <c r="J89" s="125" t="str">
        <f t="shared" si="4"/>
        <v>NV</v>
      </c>
      <c r="K89" s="125" t="str">
        <f t="shared" si="5"/>
        <v>Mountain</v>
      </c>
      <c r="L89" s="125" t="str">
        <f>INDEX('State '!$A$1:$C$62,MATCH($I89,'State '!$B:$B,0),3)</f>
        <v>Mountain</v>
      </c>
      <c r="M89" s="125" t="str">
        <f>INDEX('State '!$A$1:$C$62,MATCH($J89,'State '!$B:$B,0),3)</f>
        <v>Mountain</v>
      </c>
      <c r="N89" s="125"/>
      <c r="O89" s="87"/>
      <c r="P89" s="87">
        <v>24</v>
      </c>
      <c r="Q89" s="87"/>
      <c r="R89" s="126">
        <v>12</v>
      </c>
      <c r="S89" s="125" t="s">
        <v>139</v>
      </c>
      <c r="T89" s="125" t="s">
        <v>188</v>
      </c>
      <c r="U89" s="125" t="s">
        <v>391</v>
      </c>
      <c r="V89" s="125"/>
      <c r="W89" s="127"/>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c r="IW89" s="20"/>
      <c r="IX89" s="20"/>
      <c r="IY89" s="20"/>
    </row>
    <row r="90" spans="1:259" s="20" customFormat="1" x14ac:dyDescent="0.2">
      <c r="A90" s="124">
        <v>41531</v>
      </c>
      <c r="B90" s="104" t="s">
        <v>411</v>
      </c>
      <c r="C90" s="104" t="s">
        <v>1942</v>
      </c>
      <c r="D90" s="104" t="s">
        <v>141</v>
      </c>
      <c r="E90" s="146" t="s">
        <v>144</v>
      </c>
      <c r="F90" s="86">
        <v>41575</v>
      </c>
      <c r="G90" s="152">
        <v>2013</v>
      </c>
      <c r="H90" s="125" t="s">
        <v>409</v>
      </c>
      <c r="I90" s="125" t="str">
        <f t="shared" si="3"/>
        <v>PA</v>
      </c>
      <c r="J90" s="125" t="str">
        <f t="shared" si="4"/>
        <v>NJ</v>
      </c>
      <c r="K90" s="125" t="str">
        <f t="shared" si="5"/>
        <v>Northeast</v>
      </c>
      <c r="L90" s="125" t="str">
        <f>INDEX('State '!$A$1:$C$62,MATCH($I90,'State '!$B:$B,0),3)</f>
        <v>Northeast</v>
      </c>
      <c r="M90" s="125" t="str">
        <f>INDEX('State '!$A$1:$C$62,MATCH($J90,'State '!$B:$B,0),3)</f>
        <v>Northeast</v>
      </c>
      <c r="N90" s="125"/>
      <c r="O90" s="148">
        <v>390</v>
      </c>
      <c r="P90" s="148">
        <v>12.5</v>
      </c>
      <c r="Q90" s="148">
        <v>250</v>
      </c>
      <c r="R90" s="87" t="s">
        <v>479</v>
      </c>
      <c r="S90" s="149" t="s">
        <v>135</v>
      </c>
      <c r="T90" s="150" t="s">
        <v>390</v>
      </c>
      <c r="U90" s="151" t="s">
        <v>435</v>
      </c>
      <c r="V90" s="125"/>
      <c r="W90" s="127"/>
      <c r="X90" s="128"/>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c r="DW90" s="115"/>
      <c r="DX90" s="115"/>
      <c r="DY90" s="115"/>
      <c r="DZ90" s="115"/>
      <c r="EA90" s="115"/>
      <c r="EB90" s="115"/>
      <c r="EC90" s="115"/>
      <c r="ED90" s="115"/>
      <c r="EE90" s="115"/>
      <c r="EF90" s="115"/>
      <c r="EG90" s="115"/>
      <c r="EH90" s="115"/>
      <c r="EI90" s="115"/>
      <c r="EJ90" s="115"/>
      <c r="EK90" s="115"/>
      <c r="EL90" s="115"/>
      <c r="EM90" s="115"/>
      <c r="EN90" s="115"/>
      <c r="EO90" s="115"/>
      <c r="EP90" s="115"/>
      <c r="EQ90" s="115"/>
      <c r="ER90" s="115"/>
      <c r="ES90" s="115"/>
      <c r="ET90" s="115"/>
      <c r="EU90" s="115"/>
      <c r="EV90" s="115"/>
      <c r="EW90" s="115"/>
      <c r="EX90" s="115"/>
      <c r="EY90" s="115"/>
      <c r="EZ90" s="115"/>
      <c r="FA90" s="115"/>
      <c r="FB90" s="115"/>
      <c r="FC90" s="115"/>
      <c r="FD90" s="115"/>
      <c r="FE90" s="115"/>
      <c r="FF90" s="115"/>
      <c r="FG90" s="115"/>
      <c r="FH90" s="115"/>
      <c r="FI90" s="115"/>
      <c r="FJ90" s="115"/>
      <c r="FK90" s="115"/>
      <c r="FL90" s="115"/>
      <c r="FM90" s="115"/>
      <c r="FN90" s="115"/>
      <c r="FO90" s="115"/>
      <c r="FP90" s="115"/>
      <c r="FQ90" s="115"/>
      <c r="FR90" s="115"/>
      <c r="FS90" s="115"/>
      <c r="FT90" s="115"/>
      <c r="FU90" s="115"/>
      <c r="FV90" s="115"/>
      <c r="FW90" s="115"/>
      <c r="FX90" s="115"/>
      <c r="FY90" s="115"/>
      <c r="FZ90" s="115"/>
      <c r="GA90" s="115"/>
      <c r="GB90" s="115"/>
      <c r="GC90" s="115"/>
      <c r="GD90" s="115"/>
      <c r="GE90" s="115"/>
      <c r="GF90" s="115"/>
      <c r="GG90" s="115"/>
      <c r="GH90" s="115"/>
      <c r="GI90" s="115"/>
      <c r="GJ90" s="115"/>
      <c r="GK90" s="115"/>
      <c r="GL90" s="115"/>
      <c r="GM90" s="115"/>
      <c r="GN90" s="115"/>
      <c r="GO90" s="115"/>
      <c r="GP90" s="115"/>
      <c r="GQ90" s="115"/>
      <c r="GR90" s="115"/>
      <c r="GS90" s="115"/>
      <c r="GT90" s="115"/>
      <c r="GU90" s="115"/>
      <c r="GV90" s="115"/>
      <c r="GW90" s="115"/>
      <c r="GX90" s="115"/>
      <c r="GY90" s="115"/>
      <c r="GZ90" s="115"/>
      <c r="HA90" s="115"/>
      <c r="HB90" s="115"/>
      <c r="HC90" s="115"/>
      <c r="HD90" s="115"/>
      <c r="HE90" s="115"/>
      <c r="HF90" s="115"/>
      <c r="HG90" s="115"/>
      <c r="HH90" s="115"/>
      <c r="HI90" s="115"/>
      <c r="HJ90" s="115"/>
      <c r="HK90" s="115"/>
      <c r="HL90" s="115"/>
      <c r="HM90" s="115"/>
      <c r="HN90" s="115"/>
      <c r="HO90" s="115"/>
      <c r="HP90" s="115"/>
      <c r="HQ90" s="115"/>
      <c r="HR90" s="115"/>
      <c r="HS90" s="115"/>
      <c r="HT90" s="115"/>
      <c r="HU90" s="115"/>
      <c r="HV90" s="115"/>
      <c r="HW90" s="115"/>
      <c r="HX90" s="115"/>
      <c r="HY90" s="115"/>
      <c r="HZ90" s="115"/>
      <c r="IA90" s="115"/>
      <c r="IB90" s="115"/>
      <c r="IC90" s="115"/>
      <c r="ID90" s="115"/>
      <c r="IE90" s="115"/>
      <c r="IF90" s="115"/>
      <c r="IG90" s="115"/>
      <c r="IH90" s="115"/>
      <c r="II90" s="115"/>
      <c r="IJ90" s="115"/>
      <c r="IK90" s="115"/>
      <c r="IL90" s="115"/>
      <c r="IM90" s="115"/>
      <c r="IN90" s="115"/>
      <c r="IO90" s="115"/>
      <c r="IP90" s="115"/>
      <c r="IQ90" s="115"/>
      <c r="IR90" s="115"/>
      <c r="IS90" s="115"/>
      <c r="IT90" s="115"/>
      <c r="IU90" s="115"/>
      <c r="IV90" s="115"/>
      <c r="IW90" s="115"/>
      <c r="IX90" s="115"/>
      <c r="IY90" s="115"/>
    </row>
    <row r="91" spans="1:259" x14ac:dyDescent="0.2">
      <c r="A91" s="124">
        <v>41617</v>
      </c>
      <c r="B91" s="103" t="s">
        <v>408</v>
      </c>
      <c r="C91" s="103" t="s">
        <v>207</v>
      </c>
      <c r="D91" s="103" t="s">
        <v>141</v>
      </c>
      <c r="E91" s="103" t="s">
        <v>144</v>
      </c>
      <c r="F91" s="84">
        <v>41613</v>
      </c>
      <c r="G91" s="126">
        <v>2013</v>
      </c>
      <c r="H91" s="125" t="s">
        <v>409</v>
      </c>
      <c r="I91" s="125" t="str">
        <f t="shared" si="3"/>
        <v>PA</v>
      </c>
      <c r="J91" s="125" t="str">
        <f t="shared" si="4"/>
        <v>NJ</v>
      </c>
      <c r="K91" s="125" t="str">
        <f t="shared" si="5"/>
        <v>Northeast</v>
      </c>
      <c r="L91" s="125" t="str">
        <f>INDEX('State '!$A$1:$C$62,MATCH($I91,'State '!$B:$B,0),3)</f>
        <v>Northeast</v>
      </c>
      <c r="M91" s="125" t="str">
        <f>INDEX('State '!$A$1:$C$62,MATCH($J91,'State '!$B:$B,0),3)</f>
        <v>Northeast</v>
      </c>
      <c r="N91" s="125"/>
      <c r="O91" s="87">
        <v>500</v>
      </c>
      <c r="P91" s="87">
        <v>40.299999999999997</v>
      </c>
      <c r="Q91" s="87">
        <v>636</v>
      </c>
      <c r="R91" s="126">
        <v>24</v>
      </c>
      <c r="S91" s="125" t="s">
        <v>135</v>
      </c>
      <c r="T91" s="125" t="s">
        <v>390</v>
      </c>
      <c r="U91" s="125" t="s">
        <v>2139</v>
      </c>
      <c r="V91" s="125"/>
      <c r="W91" s="127"/>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row>
    <row r="92" spans="1:259" x14ac:dyDescent="0.2">
      <c r="A92" s="124">
        <v>42613</v>
      </c>
      <c r="B92" s="104" t="s">
        <v>392</v>
      </c>
      <c r="C92" s="104" t="s">
        <v>198</v>
      </c>
      <c r="D92" s="104" t="s">
        <v>134</v>
      </c>
      <c r="E92" s="146" t="s">
        <v>144</v>
      </c>
      <c r="F92" s="86">
        <v>41394</v>
      </c>
      <c r="G92" s="152">
        <v>2013</v>
      </c>
      <c r="H92" s="125" t="s">
        <v>0</v>
      </c>
      <c r="I92" s="125" t="str">
        <f t="shared" si="3"/>
        <v>LA</v>
      </c>
      <c r="J92" s="125" t="str">
        <f t="shared" si="4"/>
        <v>LA</v>
      </c>
      <c r="K92" s="125" t="str">
        <f t="shared" si="5"/>
        <v>South Central</v>
      </c>
      <c r="L92" s="125" t="str">
        <f>INDEX('State '!$A$1:$C$62,MATCH($I92,'State '!$B:$B,0),3)</f>
        <v>South Central</v>
      </c>
      <c r="M92" s="125" t="str">
        <f>INDEX('State '!$A$1:$C$62,MATCH($J92,'State '!$B:$B,0),3)</f>
        <v>South Central</v>
      </c>
      <c r="N92" s="125"/>
      <c r="O92" s="148">
        <v>12</v>
      </c>
      <c r="P92" s="148">
        <f>11.7+2.7</f>
        <v>14.399999999999999</v>
      </c>
      <c r="Q92" s="148">
        <v>600</v>
      </c>
      <c r="R92" s="87" t="s">
        <v>393</v>
      </c>
      <c r="S92" s="149" t="s">
        <v>135</v>
      </c>
      <c r="T92" s="150" t="s">
        <v>390</v>
      </c>
      <c r="U92" s="151" t="s">
        <v>394</v>
      </c>
      <c r="V92" s="125"/>
      <c r="W92" s="127"/>
      <c r="X92" s="115"/>
    </row>
    <row r="93" spans="1:259" s="20" customFormat="1" x14ac:dyDescent="0.2">
      <c r="A93" s="124">
        <v>41614</v>
      </c>
      <c r="B93" s="103" t="s">
        <v>431</v>
      </c>
      <c r="C93" s="103" t="s">
        <v>225</v>
      </c>
      <c r="D93" s="103" t="s">
        <v>141</v>
      </c>
      <c r="E93" s="103" t="s">
        <v>144</v>
      </c>
      <c r="F93" s="84">
        <v>41579</v>
      </c>
      <c r="G93" s="126">
        <v>2013</v>
      </c>
      <c r="H93" s="125" t="s">
        <v>7</v>
      </c>
      <c r="I93" s="125" t="str">
        <f t="shared" si="3"/>
        <v>PA</v>
      </c>
      <c r="J93" s="125" t="str">
        <f t="shared" si="4"/>
        <v>PA</v>
      </c>
      <c r="K93" s="125" t="str">
        <f t="shared" si="5"/>
        <v>Northeast</v>
      </c>
      <c r="L93" s="125" t="str">
        <f>INDEX('State '!$A$1:$C$62,MATCH($I93,'State '!$B:$B,0),3)</f>
        <v>Northeast</v>
      </c>
      <c r="M93" s="125" t="str">
        <f>INDEX('State '!$A$1:$C$62,MATCH($J93,'State '!$B:$B,0),3)</f>
        <v>Northeast</v>
      </c>
      <c r="N93" s="125"/>
      <c r="O93" s="87">
        <v>16.760000000000002</v>
      </c>
      <c r="P93" s="87">
        <v>3.6</v>
      </c>
      <c r="Q93" s="87">
        <v>92</v>
      </c>
      <c r="R93" s="126">
        <v>24</v>
      </c>
      <c r="S93" s="125" t="s">
        <v>135</v>
      </c>
      <c r="T93" s="125" t="s">
        <v>390</v>
      </c>
      <c r="U93" s="125" t="s">
        <v>2218</v>
      </c>
      <c r="V93" s="125"/>
      <c r="W93" s="127"/>
    </row>
    <row r="94" spans="1:259" x14ac:dyDescent="0.2">
      <c r="A94" s="124">
        <v>41120</v>
      </c>
      <c r="B94" s="104" t="s">
        <v>1870</v>
      </c>
      <c r="C94" s="104" t="s">
        <v>1785</v>
      </c>
      <c r="D94" s="104" t="s">
        <v>141</v>
      </c>
      <c r="E94" s="146" t="s">
        <v>144</v>
      </c>
      <c r="F94" s="86">
        <v>41487</v>
      </c>
      <c r="G94" s="152">
        <v>2013</v>
      </c>
      <c r="H94" s="125" t="s">
        <v>419</v>
      </c>
      <c r="I94" s="125" t="str">
        <f t="shared" si="3"/>
        <v>TX</v>
      </c>
      <c r="J94" s="125" t="str">
        <f t="shared" si="4"/>
        <v>MX</v>
      </c>
      <c r="K94" s="125" t="str">
        <f t="shared" si="5"/>
        <v>South Central, Mexico</v>
      </c>
      <c r="L94" s="125" t="str">
        <f>INDEX('State '!$A$1:$C$62,MATCH($I94,'State '!$B:$B,0),3)</f>
        <v>South Central</v>
      </c>
      <c r="M94" s="125" t="str">
        <f>INDEX('State '!$A$1:$C$62,MATCH($J94,'State '!$B:$B,0),3)</f>
        <v>Mexico</v>
      </c>
      <c r="N94" s="125"/>
      <c r="O94" s="148"/>
      <c r="P94" s="148"/>
      <c r="Q94" s="148">
        <v>237</v>
      </c>
      <c r="R94" s="87"/>
      <c r="S94" s="149" t="s">
        <v>135</v>
      </c>
      <c r="T94" s="150" t="s">
        <v>390</v>
      </c>
      <c r="U94" s="151" t="s">
        <v>1871</v>
      </c>
      <c r="V94" s="125" t="s">
        <v>2259</v>
      </c>
      <c r="W94" s="127"/>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row>
    <row r="95" spans="1:259" x14ac:dyDescent="0.2">
      <c r="A95" s="124">
        <v>41543</v>
      </c>
      <c r="B95" s="104" t="s">
        <v>427</v>
      </c>
      <c r="C95" s="104" t="s">
        <v>210</v>
      </c>
      <c r="D95" s="104" t="s">
        <v>134</v>
      </c>
      <c r="E95" s="146" t="s">
        <v>144</v>
      </c>
      <c r="F95" s="86">
        <v>41543</v>
      </c>
      <c r="G95" s="152">
        <v>2013</v>
      </c>
      <c r="H95" s="125" t="s">
        <v>50</v>
      </c>
      <c r="I95" s="125" t="str">
        <f t="shared" si="3"/>
        <v>WA</v>
      </c>
      <c r="J95" s="125" t="str">
        <f t="shared" si="4"/>
        <v>WA</v>
      </c>
      <c r="K95" s="125" t="str">
        <f t="shared" si="5"/>
        <v>Pacific</v>
      </c>
      <c r="L95" s="125" t="str">
        <f>INDEX('State '!$A$1:$C$62,MATCH($I95,'State '!$B:$B,0),3)</f>
        <v>Pacific</v>
      </c>
      <c r="M95" s="125" t="str">
        <f>INDEX('State '!$A$1:$C$62,MATCH($J95,'State '!$B:$B,0),3)</f>
        <v>Pacific</v>
      </c>
      <c r="N95" s="125"/>
      <c r="O95" s="148"/>
      <c r="P95" s="148">
        <v>4</v>
      </c>
      <c r="Q95" s="148">
        <v>75</v>
      </c>
      <c r="R95" s="87">
        <v>16</v>
      </c>
      <c r="S95" s="149" t="s">
        <v>135</v>
      </c>
      <c r="T95" s="150" t="s">
        <v>390</v>
      </c>
      <c r="U95" s="151" t="s">
        <v>1939</v>
      </c>
      <c r="V95" s="125"/>
      <c r="W95" s="127"/>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row>
    <row r="96" spans="1:259" s="20" customFormat="1" x14ac:dyDescent="0.2">
      <c r="A96" s="124">
        <v>41614</v>
      </c>
      <c r="B96" s="103" t="s">
        <v>429</v>
      </c>
      <c r="C96" s="103" t="s">
        <v>225</v>
      </c>
      <c r="D96" s="103" t="s">
        <v>141</v>
      </c>
      <c r="E96" s="103" t="s">
        <v>144</v>
      </c>
      <c r="F96" s="84">
        <v>41550</v>
      </c>
      <c r="G96" s="126">
        <v>2013</v>
      </c>
      <c r="H96" s="125" t="s">
        <v>7</v>
      </c>
      <c r="I96" s="125" t="str">
        <f t="shared" si="3"/>
        <v>PA</v>
      </c>
      <c r="J96" s="125" t="str">
        <f t="shared" si="4"/>
        <v>PA</v>
      </c>
      <c r="K96" s="125" t="str">
        <f t="shared" si="5"/>
        <v>Northeast</v>
      </c>
      <c r="L96" s="125" t="str">
        <f>INDEX('State '!$A$1:$C$62,MATCH($I96,'State '!$B:$B,0),3)</f>
        <v>Northeast</v>
      </c>
      <c r="M96" s="125" t="str">
        <f>INDEX('State '!$A$1:$C$62,MATCH($J96,'State '!$B:$B,0),3)</f>
        <v>Northeast</v>
      </c>
      <c r="N96" s="125"/>
      <c r="O96" s="87">
        <v>67.2</v>
      </c>
      <c r="P96" s="87">
        <v>15</v>
      </c>
      <c r="Q96" s="87">
        <v>270</v>
      </c>
      <c r="R96" s="126">
        <v>24</v>
      </c>
      <c r="S96" s="125" t="s">
        <v>135</v>
      </c>
      <c r="T96" s="125" t="s">
        <v>390</v>
      </c>
      <c r="U96" s="125" t="s">
        <v>430</v>
      </c>
      <c r="V96" s="125"/>
      <c r="W96" s="127"/>
      <c r="X96" s="128"/>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c r="DW96" s="115"/>
      <c r="DX96" s="115"/>
      <c r="DY96" s="115"/>
      <c r="DZ96" s="115"/>
      <c r="EA96" s="115"/>
      <c r="EB96" s="115"/>
      <c r="EC96" s="115"/>
      <c r="ED96" s="115"/>
      <c r="EE96" s="115"/>
      <c r="EF96" s="115"/>
      <c r="EG96" s="115"/>
      <c r="EH96" s="115"/>
      <c r="EI96" s="115"/>
      <c r="EJ96" s="115"/>
      <c r="EK96" s="115"/>
      <c r="EL96" s="115"/>
      <c r="EM96" s="115"/>
      <c r="EN96" s="115"/>
      <c r="EO96" s="115"/>
      <c r="EP96" s="115"/>
      <c r="EQ96" s="115"/>
      <c r="ER96" s="115"/>
      <c r="ES96" s="115"/>
      <c r="ET96" s="115"/>
      <c r="EU96" s="115"/>
      <c r="EV96" s="115"/>
      <c r="EW96" s="115"/>
      <c r="EX96" s="115"/>
      <c r="EY96" s="115"/>
      <c r="EZ96" s="115"/>
      <c r="FA96" s="115"/>
      <c r="FB96" s="115"/>
      <c r="FC96" s="115"/>
      <c r="FD96" s="115"/>
      <c r="FE96" s="115"/>
      <c r="FF96" s="115"/>
      <c r="FG96" s="115"/>
      <c r="FH96" s="115"/>
      <c r="FI96" s="115"/>
      <c r="FJ96" s="115"/>
      <c r="FK96" s="115"/>
      <c r="FL96" s="115"/>
      <c r="FM96" s="115"/>
      <c r="FN96" s="115"/>
      <c r="FO96" s="115"/>
      <c r="FP96" s="115"/>
      <c r="FQ96" s="115"/>
      <c r="FR96" s="115"/>
      <c r="FS96" s="115"/>
      <c r="FT96" s="115"/>
      <c r="FU96" s="115"/>
      <c r="FV96" s="115"/>
      <c r="FW96" s="115"/>
      <c r="FX96" s="115"/>
      <c r="FY96" s="115"/>
      <c r="FZ96" s="115"/>
      <c r="GA96" s="115"/>
      <c r="GB96" s="115"/>
      <c r="GC96" s="115"/>
      <c r="GD96" s="115"/>
      <c r="GE96" s="115"/>
      <c r="GF96" s="115"/>
      <c r="GG96" s="115"/>
      <c r="GH96" s="115"/>
      <c r="GI96" s="115"/>
      <c r="GJ96" s="115"/>
      <c r="GK96" s="115"/>
      <c r="GL96" s="115"/>
      <c r="GM96" s="115"/>
      <c r="GN96" s="115"/>
      <c r="GO96" s="115"/>
      <c r="GP96" s="115"/>
      <c r="GQ96" s="115"/>
      <c r="GR96" s="115"/>
      <c r="GS96" s="115"/>
      <c r="GT96" s="115"/>
      <c r="GU96" s="115"/>
      <c r="GV96" s="115"/>
      <c r="GW96" s="115"/>
      <c r="GX96" s="115"/>
      <c r="GY96" s="115"/>
      <c r="GZ96" s="115"/>
      <c r="HA96" s="115"/>
      <c r="HB96" s="115"/>
      <c r="HC96" s="115"/>
      <c r="HD96" s="115"/>
      <c r="HE96" s="115"/>
      <c r="HF96" s="115"/>
      <c r="HG96" s="115"/>
      <c r="HH96" s="115"/>
      <c r="HI96" s="115"/>
      <c r="HJ96" s="115"/>
      <c r="HK96" s="115"/>
      <c r="HL96" s="115"/>
      <c r="HM96" s="115"/>
      <c r="HN96" s="115"/>
      <c r="HO96" s="115"/>
      <c r="HP96" s="115"/>
      <c r="HQ96" s="115"/>
      <c r="HR96" s="115"/>
      <c r="HS96" s="115"/>
      <c r="HT96" s="115"/>
      <c r="HU96" s="115"/>
      <c r="HV96" s="115"/>
      <c r="HW96" s="115"/>
      <c r="HX96" s="115"/>
      <c r="HY96" s="115"/>
      <c r="HZ96" s="115"/>
      <c r="IA96" s="115"/>
      <c r="IB96" s="115"/>
      <c r="IC96" s="115"/>
      <c r="ID96" s="115"/>
      <c r="IE96" s="115"/>
      <c r="IF96" s="115"/>
      <c r="IG96" s="115"/>
      <c r="IH96" s="115"/>
      <c r="II96" s="115"/>
      <c r="IJ96" s="115"/>
      <c r="IK96" s="115"/>
      <c r="IL96" s="115"/>
      <c r="IM96" s="115"/>
      <c r="IN96" s="115"/>
      <c r="IO96" s="115"/>
      <c r="IP96" s="115"/>
      <c r="IQ96" s="115"/>
      <c r="IR96" s="115"/>
      <c r="IS96" s="115"/>
      <c r="IT96" s="115"/>
      <c r="IU96" s="115"/>
      <c r="IV96" s="115"/>
      <c r="IW96" s="115"/>
      <c r="IX96" s="115"/>
      <c r="IY96" s="115"/>
    </row>
    <row r="97" spans="1:259" s="20" customFormat="1" x14ac:dyDescent="0.2">
      <c r="A97" s="124">
        <v>41508</v>
      </c>
      <c r="B97" s="104" t="s">
        <v>416</v>
      </c>
      <c r="C97" s="104" t="s">
        <v>208</v>
      </c>
      <c r="D97" s="104" t="s">
        <v>134</v>
      </c>
      <c r="E97" s="146" t="s">
        <v>144</v>
      </c>
      <c r="F97" s="86">
        <v>41518</v>
      </c>
      <c r="G97" s="152">
        <v>2013</v>
      </c>
      <c r="H97" s="125" t="s">
        <v>11</v>
      </c>
      <c r="I97" s="125" t="str">
        <f t="shared" si="3"/>
        <v>ND</v>
      </c>
      <c r="J97" s="125" t="str">
        <f t="shared" si="4"/>
        <v>ND</v>
      </c>
      <c r="K97" s="125" t="str">
        <f t="shared" si="5"/>
        <v>Mountain</v>
      </c>
      <c r="L97" s="125" t="str">
        <f>INDEX('State '!$A$1:$C$62,MATCH($I97,'State '!$B:$B,0),3)</f>
        <v>Mountain</v>
      </c>
      <c r="M97" s="125" t="str">
        <f>INDEX('State '!$A$1:$C$62,MATCH($J97,'State '!$B:$B,0),3)</f>
        <v>Mountain</v>
      </c>
      <c r="N97" s="125"/>
      <c r="O97" s="148">
        <v>167</v>
      </c>
      <c r="P97" s="148">
        <v>80</v>
      </c>
      <c r="Q97" s="148">
        <v>126.4</v>
      </c>
      <c r="R97" s="87">
        <v>12</v>
      </c>
      <c r="S97" s="149" t="s">
        <v>135</v>
      </c>
      <c r="T97" s="150" t="s">
        <v>390</v>
      </c>
      <c r="U97" s="151" t="s">
        <v>417</v>
      </c>
      <c r="V97" s="125"/>
      <c r="W97" s="127"/>
      <c r="X97" s="128"/>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c r="DW97" s="115"/>
      <c r="DX97" s="115"/>
      <c r="DY97" s="115"/>
      <c r="DZ97" s="115"/>
      <c r="EA97" s="115"/>
      <c r="EB97" s="115"/>
      <c r="EC97" s="115"/>
      <c r="ED97" s="115"/>
      <c r="EE97" s="115"/>
      <c r="EF97" s="115"/>
      <c r="EG97" s="115"/>
      <c r="EH97" s="115"/>
      <c r="EI97" s="115"/>
      <c r="EJ97" s="115"/>
      <c r="EK97" s="115"/>
      <c r="EL97" s="115"/>
      <c r="EM97" s="115"/>
      <c r="EN97" s="115"/>
      <c r="EO97" s="115"/>
      <c r="EP97" s="115"/>
      <c r="EQ97" s="115"/>
      <c r="ER97" s="115"/>
      <c r="ES97" s="115"/>
      <c r="ET97" s="115"/>
      <c r="EU97" s="115"/>
      <c r="EV97" s="115"/>
      <c r="EW97" s="115"/>
      <c r="EX97" s="115"/>
      <c r="EY97" s="115"/>
      <c r="EZ97" s="115"/>
      <c r="FA97" s="115"/>
      <c r="FB97" s="115"/>
      <c r="FC97" s="115"/>
      <c r="FD97" s="115"/>
      <c r="FE97" s="115"/>
      <c r="FF97" s="115"/>
      <c r="FG97" s="115"/>
      <c r="FH97" s="115"/>
      <c r="FI97" s="115"/>
      <c r="FJ97" s="115"/>
      <c r="FK97" s="115"/>
      <c r="FL97" s="115"/>
      <c r="FM97" s="115"/>
      <c r="FN97" s="115"/>
      <c r="FO97" s="115"/>
      <c r="FP97" s="115"/>
      <c r="FQ97" s="115"/>
      <c r="FR97" s="115"/>
      <c r="FS97" s="115"/>
      <c r="FT97" s="115"/>
      <c r="FU97" s="115"/>
      <c r="FV97" s="115"/>
      <c r="FW97" s="115"/>
      <c r="FX97" s="115"/>
      <c r="FY97" s="115"/>
      <c r="FZ97" s="115"/>
      <c r="GA97" s="115"/>
      <c r="GB97" s="115"/>
      <c r="GC97" s="115"/>
      <c r="GD97" s="115"/>
      <c r="GE97" s="115"/>
      <c r="GF97" s="115"/>
      <c r="GG97" s="115"/>
      <c r="GH97" s="115"/>
      <c r="GI97" s="115"/>
      <c r="GJ97" s="115"/>
      <c r="GK97" s="115"/>
      <c r="GL97" s="115"/>
      <c r="GM97" s="115"/>
      <c r="GN97" s="115"/>
      <c r="GO97" s="115"/>
      <c r="GP97" s="115"/>
      <c r="GQ97" s="115"/>
      <c r="GR97" s="115"/>
      <c r="GS97" s="115"/>
      <c r="GT97" s="115"/>
      <c r="GU97" s="115"/>
      <c r="GV97" s="115"/>
      <c r="GW97" s="115"/>
      <c r="GX97" s="115"/>
      <c r="GY97" s="115"/>
      <c r="GZ97" s="115"/>
      <c r="HA97" s="115"/>
      <c r="HB97" s="115"/>
      <c r="HC97" s="115"/>
      <c r="HD97" s="115"/>
      <c r="HE97" s="115"/>
      <c r="HF97" s="115"/>
      <c r="HG97" s="115"/>
      <c r="HH97" s="115"/>
      <c r="HI97" s="115"/>
      <c r="HJ97" s="115"/>
      <c r="HK97" s="115"/>
      <c r="HL97" s="115"/>
      <c r="HM97" s="115"/>
      <c r="HN97" s="115"/>
      <c r="HO97" s="115"/>
      <c r="HP97" s="115"/>
      <c r="HQ97" s="115"/>
      <c r="HR97" s="115"/>
      <c r="HS97" s="115"/>
      <c r="HT97" s="115"/>
      <c r="HU97" s="115"/>
      <c r="HV97" s="115"/>
      <c r="HW97" s="115"/>
      <c r="HX97" s="115"/>
      <c r="HY97" s="115"/>
      <c r="HZ97" s="115"/>
      <c r="IA97" s="115"/>
      <c r="IB97" s="115"/>
      <c r="IC97" s="115"/>
      <c r="ID97" s="115"/>
      <c r="IE97" s="115"/>
      <c r="IF97" s="115"/>
      <c r="IG97" s="115"/>
      <c r="IH97" s="115"/>
      <c r="II97" s="115"/>
      <c r="IJ97" s="115"/>
      <c r="IK97" s="115"/>
      <c r="IL97" s="115"/>
      <c r="IM97" s="115"/>
      <c r="IN97" s="115"/>
      <c r="IO97" s="115"/>
      <c r="IP97" s="115"/>
      <c r="IQ97" s="115"/>
      <c r="IR97" s="115"/>
      <c r="IS97" s="115"/>
      <c r="IT97" s="115"/>
      <c r="IU97" s="115"/>
      <c r="IV97" s="115"/>
      <c r="IW97" s="115"/>
      <c r="IX97" s="115"/>
      <c r="IY97" s="115"/>
    </row>
    <row r="98" spans="1:259" s="20" customFormat="1" x14ac:dyDescent="0.2">
      <c r="A98" s="124">
        <v>41441</v>
      </c>
      <c r="B98" s="103" t="s">
        <v>477</v>
      </c>
      <c r="C98" s="103" t="s">
        <v>1942</v>
      </c>
      <c r="D98" s="103" t="s">
        <v>141</v>
      </c>
      <c r="E98" s="103" t="s">
        <v>144</v>
      </c>
      <c r="F98" s="84">
        <v>41428</v>
      </c>
      <c r="G98" s="126">
        <v>2013</v>
      </c>
      <c r="H98" s="125" t="s">
        <v>17</v>
      </c>
      <c r="I98" s="125" t="str">
        <f t="shared" si="3"/>
        <v>AL</v>
      </c>
      <c r="J98" s="125" t="str">
        <f t="shared" si="4"/>
        <v>AL</v>
      </c>
      <c r="K98" s="125" t="str">
        <f t="shared" si="5"/>
        <v>South Central</v>
      </c>
      <c r="L98" s="125" t="str">
        <f>INDEX('State '!$A$1:$C$62,MATCH($I98,'State '!$B:$B,0),3)</f>
        <v>South Central</v>
      </c>
      <c r="M98" s="125" t="str">
        <f>INDEX('State '!$A$1:$C$62,MATCH($J98,'State '!$B:$B,0),3)</f>
        <v>South Central</v>
      </c>
      <c r="N98" s="125"/>
      <c r="O98" s="87">
        <v>126.5</v>
      </c>
      <c r="P98" s="87">
        <v>23</v>
      </c>
      <c r="Q98" s="87">
        <v>130</v>
      </c>
      <c r="R98" s="126"/>
      <c r="S98" s="125" t="s">
        <v>135</v>
      </c>
      <c r="T98" s="125" t="s">
        <v>390</v>
      </c>
      <c r="U98" s="125" t="s">
        <v>454</v>
      </c>
      <c r="V98" s="125"/>
      <c r="W98" s="127"/>
      <c r="X98" s="128"/>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c r="DW98" s="115"/>
      <c r="DX98" s="115"/>
      <c r="DY98" s="115"/>
      <c r="DZ98" s="115"/>
      <c r="EA98" s="115"/>
      <c r="EB98" s="115"/>
      <c r="EC98" s="115"/>
      <c r="ED98" s="115"/>
      <c r="EE98" s="115"/>
      <c r="EF98" s="115"/>
      <c r="EG98" s="115"/>
      <c r="EH98" s="115"/>
      <c r="EI98" s="115"/>
      <c r="EJ98" s="115"/>
      <c r="EK98" s="115"/>
      <c r="EL98" s="115"/>
      <c r="EM98" s="115"/>
      <c r="EN98" s="115"/>
      <c r="EO98" s="115"/>
      <c r="EP98" s="115"/>
      <c r="EQ98" s="115"/>
      <c r="ER98" s="115"/>
      <c r="ES98" s="115"/>
      <c r="ET98" s="115"/>
      <c r="EU98" s="115"/>
      <c r="EV98" s="115"/>
      <c r="EW98" s="115"/>
      <c r="EX98" s="115"/>
      <c r="EY98" s="115"/>
      <c r="EZ98" s="115"/>
      <c r="FA98" s="115"/>
      <c r="FB98" s="115"/>
      <c r="FC98" s="115"/>
      <c r="FD98" s="115"/>
      <c r="FE98" s="115"/>
      <c r="FF98" s="115"/>
      <c r="FG98" s="115"/>
      <c r="FH98" s="115"/>
      <c r="FI98" s="115"/>
      <c r="FJ98" s="115"/>
      <c r="FK98" s="115"/>
      <c r="FL98" s="115"/>
      <c r="FM98" s="115"/>
      <c r="FN98" s="115"/>
      <c r="FO98" s="115"/>
      <c r="FP98" s="115"/>
      <c r="FQ98" s="115"/>
      <c r="FR98" s="115"/>
      <c r="FS98" s="115"/>
      <c r="FT98" s="115"/>
      <c r="FU98" s="115"/>
      <c r="FV98" s="115"/>
      <c r="FW98" s="115"/>
      <c r="FX98" s="115"/>
      <c r="FY98" s="115"/>
      <c r="FZ98" s="115"/>
      <c r="GA98" s="115"/>
      <c r="GB98" s="115"/>
      <c r="GC98" s="115"/>
      <c r="GD98" s="115"/>
      <c r="GE98" s="115"/>
      <c r="GF98" s="115"/>
      <c r="GG98" s="115"/>
      <c r="GH98" s="115"/>
      <c r="GI98" s="115"/>
      <c r="GJ98" s="115"/>
      <c r="GK98" s="115"/>
      <c r="GL98" s="115"/>
      <c r="GM98" s="115"/>
      <c r="GN98" s="115"/>
      <c r="GO98" s="115"/>
      <c r="GP98" s="115"/>
      <c r="GQ98" s="115"/>
      <c r="GR98" s="115"/>
      <c r="GS98" s="115"/>
      <c r="GT98" s="115"/>
      <c r="GU98" s="115"/>
      <c r="GV98" s="115"/>
      <c r="GW98" s="115"/>
      <c r="GX98" s="115"/>
      <c r="GY98" s="115"/>
      <c r="GZ98" s="115"/>
      <c r="HA98" s="115"/>
      <c r="HB98" s="115"/>
      <c r="HC98" s="115"/>
      <c r="HD98" s="115"/>
      <c r="HE98" s="115"/>
      <c r="HF98" s="115"/>
      <c r="HG98" s="115"/>
      <c r="HH98" s="115"/>
      <c r="HI98" s="115"/>
      <c r="HJ98" s="115"/>
      <c r="HK98" s="115"/>
      <c r="HL98" s="115"/>
      <c r="HM98" s="115"/>
      <c r="HN98" s="115"/>
      <c r="HO98" s="115"/>
      <c r="HP98" s="115"/>
      <c r="HQ98" s="115"/>
      <c r="HR98" s="115"/>
      <c r="HS98" s="115"/>
      <c r="HT98" s="115"/>
      <c r="HU98" s="115"/>
      <c r="HV98" s="115"/>
      <c r="HW98" s="115"/>
      <c r="HX98" s="115"/>
      <c r="HY98" s="115"/>
      <c r="HZ98" s="115"/>
      <c r="IA98" s="115"/>
      <c r="IB98" s="115"/>
      <c r="IC98" s="115"/>
      <c r="ID98" s="115"/>
      <c r="IE98" s="115"/>
      <c r="IF98" s="115"/>
      <c r="IG98" s="115"/>
      <c r="IH98" s="115"/>
      <c r="II98" s="115"/>
      <c r="IJ98" s="115"/>
      <c r="IK98" s="115"/>
      <c r="IL98" s="115"/>
      <c r="IM98" s="115"/>
      <c r="IN98" s="115"/>
      <c r="IO98" s="115"/>
      <c r="IP98" s="115"/>
      <c r="IQ98" s="115"/>
      <c r="IR98" s="115"/>
      <c r="IS98" s="115"/>
      <c r="IT98" s="115"/>
      <c r="IU98" s="115"/>
      <c r="IV98" s="115"/>
      <c r="IW98" s="115"/>
      <c r="IX98" s="115"/>
      <c r="IY98" s="115"/>
    </row>
    <row r="99" spans="1:259" x14ac:dyDescent="0.2">
      <c r="A99" s="124">
        <v>41426</v>
      </c>
      <c r="B99" s="104" t="s">
        <v>1884</v>
      </c>
      <c r="C99" s="104" t="s">
        <v>1885</v>
      </c>
      <c r="D99" s="104" t="s">
        <v>134</v>
      </c>
      <c r="E99" s="146" t="s">
        <v>144</v>
      </c>
      <c r="F99" s="86">
        <v>41417</v>
      </c>
      <c r="G99" s="152">
        <v>2013</v>
      </c>
      <c r="H99" s="125" t="s">
        <v>6</v>
      </c>
      <c r="I99" s="125" t="str">
        <f t="shared" si="3"/>
        <v>TX</v>
      </c>
      <c r="J99" s="125" t="str">
        <f t="shared" si="4"/>
        <v>TX</v>
      </c>
      <c r="K99" s="125" t="str">
        <f t="shared" si="5"/>
        <v>South Central</v>
      </c>
      <c r="L99" s="125" t="str">
        <f>INDEX('State '!$A$1:$C$62,MATCH($I99,'State '!$B:$B,0),3)</f>
        <v>South Central</v>
      </c>
      <c r="M99" s="125" t="str">
        <f>INDEX('State '!$A$1:$C$62,MATCH($J99,'State '!$B:$B,0),3)</f>
        <v>South Central</v>
      </c>
      <c r="N99" s="125"/>
      <c r="O99" s="148">
        <v>0</v>
      </c>
      <c r="P99" s="148">
        <v>19.7</v>
      </c>
      <c r="Q99" s="148">
        <v>400</v>
      </c>
      <c r="R99" s="87">
        <v>24</v>
      </c>
      <c r="S99" s="149" t="s">
        <v>1880</v>
      </c>
      <c r="T99" s="150" t="s">
        <v>390</v>
      </c>
      <c r="U99" s="151" t="s">
        <v>1886</v>
      </c>
      <c r="V99" s="125"/>
      <c r="W99" s="127"/>
    </row>
    <row r="100" spans="1:259" s="20" customFormat="1" x14ac:dyDescent="0.2">
      <c r="A100" s="124">
        <v>41546</v>
      </c>
      <c r="B100" s="104" t="s">
        <v>1862</v>
      </c>
      <c r="C100" s="104" t="s">
        <v>263</v>
      </c>
      <c r="D100" s="104" t="s">
        <v>141</v>
      </c>
      <c r="E100" s="146" t="s">
        <v>144</v>
      </c>
      <c r="F100" s="86">
        <v>41548</v>
      </c>
      <c r="G100" s="152">
        <v>2013</v>
      </c>
      <c r="H100" s="125" t="s">
        <v>19</v>
      </c>
      <c r="I100" s="125" t="str">
        <f t="shared" si="3"/>
        <v>VA</v>
      </c>
      <c r="J100" s="125" t="str">
        <f t="shared" si="4"/>
        <v>VA</v>
      </c>
      <c r="K100" s="125" t="str">
        <f t="shared" si="5"/>
        <v>Northeast</v>
      </c>
      <c r="L100" s="125" t="str">
        <f>INDEX('State '!$A$1:$C$62,MATCH($I100,'State '!$B:$B,0),3)</f>
        <v>Northeast</v>
      </c>
      <c r="M100" s="125" t="str">
        <f>INDEX('State '!$A$1:$C$62,MATCH($J100,'State '!$B:$B,0),3)</f>
        <v>Northeast</v>
      </c>
      <c r="N100" s="125"/>
      <c r="O100" s="148">
        <v>34.299999999999997</v>
      </c>
      <c r="P100" s="148">
        <v>2.5</v>
      </c>
      <c r="Q100" s="148">
        <v>246</v>
      </c>
      <c r="R100" s="87">
        <v>24</v>
      </c>
      <c r="S100" s="149" t="s">
        <v>135</v>
      </c>
      <c r="T100" s="150" t="s">
        <v>390</v>
      </c>
      <c r="U100" s="151" t="s">
        <v>407</v>
      </c>
      <c r="V100" s="125"/>
      <c r="W100" s="127"/>
      <c r="X100" s="128"/>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c r="DW100" s="115"/>
      <c r="DX100" s="115"/>
      <c r="DY100" s="115"/>
      <c r="DZ100" s="115"/>
      <c r="EA100" s="115"/>
      <c r="EB100" s="115"/>
      <c r="EC100" s="115"/>
      <c r="ED100" s="115"/>
      <c r="EE100" s="115"/>
      <c r="EF100" s="115"/>
      <c r="EG100" s="115"/>
      <c r="EH100" s="115"/>
      <c r="EI100" s="115"/>
      <c r="EJ100" s="115"/>
      <c r="EK100" s="115"/>
      <c r="EL100" s="115"/>
      <c r="EM100" s="115"/>
      <c r="EN100" s="115"/>
      <c r="EO100" s="115"/>
      <c r="EP100" s="115"/>
      <c r="EQ100" s="115"/>
      <c r="ER100" s="115"/>
      <c r="ES100" s="115"/>
      <c r="ET100" s="115"/>
      <c r="EU100" s="115"/>
      <c r="EV100" s="115"/>
      <c r="EW100" s="115"/>
      <c r="EX100" s="115"/>
      <c r="EY100" s="115"/>
      <c r="EZ100" s="115"/>
      <c r="FA100" s="115"/>
      <c r="FB100" s="115"/>
      <c r="FC100" s="115"/>
      <c r="FD100" s="115"/>
      <c r="FE100" s="115"/>
      <c r="FF100" s="115"/>
      <c r="FG100" s="115"/>
      <c r="FH100" s="115"/>
      <c r="FI100" s="115"/>
      <c r="FJ100" s="115"/>
      <c r="FK100" s="115"/>
      <c r="FL100" s="115"/>
      <c r="FM100" s="115"/>
      <c r="FN100" s="115"/>
      <c r="FO100" s="115"/>
      <c r="FP100" s="115"/>
      <c r="FQ100" s="115"/>
      <c r="FR100" s="115"/>
      <c r="FS100" s="115"/>
      <c r="FT100" s="115"/>
      <c r="FU100" s="115"/>
      <c r="FV100" s="115"/>
      <c r="FW100" s="115"/>
      <c r="FX100" s="115"/>
      <c r="FY100" s="115"/>
      <c r="FZ100" s="115"/>
      <c r="GA100" s="115"/>
      <c r="GB100" s="115"/>
      <c r="GC100" s="115"/>
      <c r="GD100" s="115"/>
      <c r="GE100" s="115"/>
      <c r="GF100" s="115"/>
      <c r="GG100" s="115"/>
      <c r="GH100" s="115"/>
      <c r="GI100" s="115"/>
      <c r="GJ100" s="115"/>
      <c r="GK100" s="115"/>
      <c r="GL100" s="115"/>
      <c r="GM100" s="115"/>
      <c r="GN100" s="115"/>
      <c r="GO100" s="115"/>
      <c r="GP100" s="115"/>
      <c r="GQ100" s="115"/>
      <c r="GR100" s="115"/>
      <c r="GS100" s="115"/>
      <c r="GT100" s="115"/>
      <c r="GU100" s="115"/>
      <c r="GV100" s="115"/>
      <c r="GW100" s="115"/>
      <c r="GX100" s="115"/>
      <c r="GY100" s="115"/>
      <c r="GZ100" s="115"/>
      <c r="HA100" s="115"/>
      <c r="HB100" s="115"/>
      <c r="HC100" s="115"/>
      <c r="HD100" s="115"/>
      <c r="HE100" s="115"/>
      <c r="HF100" s="115"/>
      <c r="HG100" s="115"/>
      <c r="HH100" s="115"/>
      <c r="HI100" s="115"/>
      <c r="HJ100" s="115"/>
      <c r="HK100" s="115"/>
      <c r="HL100" s="115"/>
      <c r="HM100" s="115"/>
      <c r="HN100" s="115"/>
      <c r="HO100" s="115"/>
      <c r="HP100" s="115"/>
      <c r="HQ100" s="115"/>
      <c r="HR100" s="115"/>
      <c r="HS100" s="115"/>
      <c r="HT100" s="115"/>
      <c r="HU100" s="115"/>
      <c r="HV100" s="115"/>
      <c r="HW100" s="115"/>
      <c r="HX100" s="115"/>
      <c r="HY100" s="115"/>
      <c r="HZ100" s="115"/>
      <c r="IA100" s="115"/>
      <c r="IB100" s="115"/>
      <c r="IC100" s="115"/>
      <c r="ID100" s="115"/>
      <c r="IE100" s="115"/>
      <c r="IF100" s="115"/>
      <c r="IG100" s="115"/>
      <c r="IH100" s="115"/>
      <c r="II100" s="115"/>
      <c r="IJ100" s="115"/>
      <c r="IK100" s="115"/>
      <c r="IL100" s="115"/>
      <c r="IM100" s="115"/>
      <c r="IN100" s="115"/>
      <c r="IO100" s="115"/>
      <c r="IP100" s="115"/>
      <c r="IQ100" s="115"/>
      <c r="IR100" s="115"/>
      <c r="IS100" s="115"/>
      <c r="IT100" s="115"/>
      <c r="IU100" s="115"/>
      <c r="IV100" s="115"/>
      <c r="IW100" s="115"/>
      <c r="IX100" s="115"/>
      <c r="IY100" s="115"/>
    </row>
    <row r="101" spans="1:259" s="20" customFormat="1" x14ac:dyDescent="0.2">
      <c r="A101" s="124">
        <v>41524</v>
      </c>
      <c r="B101" s="104" t="s">
        <v>418</v>
      </c>
      <c r="C101" s="104" t="s">
        <v>1785</v>
      </c>
      <c r="D101" s="104" t="s">
        <v>134</v>
      </c>
      <c r="E101" s="146" t="s">
        <v>144</v>
      </c>
      <c r="F101" s="86">
        <v>41360</v>
      </c>
      <c r="G101" s="152">
        <v>2013</v>
      </c>
      <c r="H101" s="125" t="s">
        <v>1328</v>
      </c>
      <c r="I101" s="125" t="str">
        <f t="shared" si="3"/>
        <v>AZ</v>
      </c>
      <c r="J101" s="125" t="str">
        <f t="shared" si="4"/>
        <v>MX</v>
      </c>
      <c r="K101" s="125" t="str">
        <f t="shared" si="5"/>
        <v>Mountain, Mexico</v>
      </c>
      <c r="L101" s="125" t="str">
        <f>INDEX('State '!$A$1:$C$62,MATCH($I101,'State '!$B:$B,0),3)</f>
        <v>Mountain</v>
      </c>
      <c r="M101" s="125" t="str">
        <f>INDEX('State '!$A$1:$C$62,MATCH($J101,'State '!$B:$B,0),3)</f>
        <v>Mexico</v>
      </c>
      <c r="N101" s="125"/>
      <c r="O101" s="148">
        <v>23.1</v>
      </c>
      <c r="P101" s="148">
        <v>0.1</v>
      </c>
      <c r="Q101" s="148">
        <v>185</v>
      </c>
      <c r="R101" s="87"/>
      <c r="S101" s="149" t="s">
        <v>135</v>
      </c>
      <c r="T101" s="150" t="s">
        <v>390</v>
      </c>
      <c r="U101" s="151" t="s">
        <v>420</v>
      </c>
      <c r="V101" s="125"/>
      <c r="W101" s="127"/>
      <c r="X101" s="128"/>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c r="DW101" s="115"/>
      <c r="DX101" s="115"/>
      <c r="DY101" s="115"/>
      <c r="DZ101" s="115"/>
      <c r="EA101" s="115"/>
      <c r="EB101" s="115"/>
      <c r="EC101" s="115"/>
      <c r="ED101" s="115"/>
      <c r="EE101" s="115"/>
      <c r="EF101" s="115"/>
      <c r="EG101" s="115"/>
      <c r="EH101" s="115"/>
      <c r="EI101" s="115"/>
      <c r="EJ101" s="115"/>
      <c r="EK101" s="115"/>
      <c r="EL101" s="115"/>
      <c r="EM101" s="115"/>
      <c r="EN101" s="115"/>
      <c r="EO101" s="115"/>
      <c r="EP101" s="115"/>
      <c r="EQ101" s="115"/>
      <c r="ER101" s="115"/>
      <c r="ES101" s="115"/>
      <c r="ET101" s="115"/>
      <c r="EU101" s="115"/>
      <c r="EV101" s="115"/>
      <c r="EW101" s="115"/>
      <c r="EX101" s="115"/>
      <c r="EY101" s="115"/>
      <c r="EZ101" s="115"/>
      <c r="FA101" s="115"/>
      <c r="FB101" s="115"/>
      <c r="FC101" s="115"/>
      <c r="FD101" s="115"/>
      <c r="FE101" s="115"/>
      <c r="FF101" s="115"/>
      <c r="FG101" s="115"/>
      <c r="FH101" s="115"/>
      <c r="FI101" s="115"/>
      <c r="FJ101" s="115"/>
      <c r="FK101" s="115"/>
      <c r="FL101" s="115"/>
      <c r="FM101" s="115"/>
      <c r="FN101" s="115"/>
      <c r="FO101" s="115"/>
      <c r="FP101" s="115"/>
      <c r="FQ101" s="115"/>
      <c r="FR101" s="115"/>
      <c r="FS101" s="115"/>
      <c r="FT101" s="115"/>
      <c r="FU101" s="115"/>
      <c r="FV101" s="115"/>
      <c r="FW101" s="115"/>
      <c r="FX101" s="115"/>
      <c r="FY101" s="115"/>
      <c r="FZ101" s="115"/>
      <c r="GA101" s="115"/>
      <c r="GB101" s="115"/>
      <c r="GC101" s="115"/>
      <c r="GD101" s="115"/>
      <c r="GE101" s="115"/>
      <c r="GF101" s="115"/>
      <c r="GG101" s="115"/>
      <c r="GH101" s="115"/>
      <c r="GI101" s="115"/>
      <c r="GJ101" s="115"/>
      <c r="GK101" s="115"/>
      <c r="GL101" s="115"/>
      <c r="GM101" s="115"/>
      <c r="GN101" s="115"/>
      <c r="GO101" s="115"/>
      <c r="GP101" s="115"/>
      <c r="GQ101" s="115"/>
      <c r="GR101" s="115"/>
      <c r="GS101" s="115"/>
      <c r="GT101" s="115"/>
      <c r="GU101" s="115"/>
      <c r="GV101" s="115"/>
      <c r="GW101" s="115"/>
      <c r="GX101" s="115"/>
      <c r="GY101" s="115"/>
      <c r="GZ101" s="115"/>
      <c r="HA101" s="115"/>
      <c r="HB101" s="115"/>
      <c r="HC101" s="115"/>
      <c r="HD101" s="115"/>
      <c r="HE101" s="115"/>
      <c r="HF101" s="115"/>
      <c r="HG101" s="115"/>
      <c r="HH101" s="115"/>
      <c r="HI101" s="115"/>
      <c r="HJ101" s="115"/>
      <c r="HK101" s="115"/>
      <c r="HL101" s="115"/>
      <c r="HM101" s="115"/>
      <c r="HN101" s="115"/>
      <c r="HO101" s="115"/>
      <c r="HP101" s="115"/>
      <c r="HQ101" s="115"/>
      <c r="HR101" s="115"/>
      <c r="HS101" s="115"/>
      <c r="HT101" s="115"/>
      <c r="HU101" s="115"/>
      <c r="HV101" s="115"/>
      <c r="HW101" s="115"/>
      <c r="HX101" s="115"/>
      <c r="HY101" s="115"/>
      <c r="HZ101" s="115"/>
      <c r="IA101" s="115"/>
      <c r="IB101" s="115"/>
      <c r="IC101" s="115"/>
      <c r="ID101" s="115"/>
      <c r="IE101" s="115"/>
      <c r="IF101" s="115"/>
      <c r="IG101" s="115"/>
      <c r="IH101" s="115"/>
      <c r="II101" s="115"/>
      <c r="IJ101" s="115"/>
      <c r="IK101" s="115"/>
      <c r="IL101" s="115"/>
      <c r="IM101" s="115"/>
      <c r="IN101" s="115"/>
      <c r="IO101" s="115"/>
      <c r="IP101" s="115"/>
      <c r="IQ101" s="115"/>
      <c r="IR101" s="115"/>
      <c r="IS101" s="115"/>
      <c r="IT101" s="115"/>
      <c r="IU101" s="115"/>
      <c r="IV101" s="115"/>
      <c r="IW101" s="115"/>
      <c r="IX101" s="115"/>
      <c r="IY101" s="115"/>
    </row>
    <row r="102" spans="1:259" x14ac:dyDescent="0.2">
      <c r="A102" s="124">
        <v>41349</v>
      </c>
      <c r="B102" s="103" t="s">
        <v>1906</v>
      </c>
      <c r="C102" s="103" t="s">
        <v>219</v>
      </c>
      <c r="D102" s="103" t="s">
        <v>141</v>
      </c>
      <c r="E102" s="103" t="s">
        <v>144</v>
      </c>
      <c r="F102" s="84"/>
      <c r="G102" s="85">
        <v>2012</v>
      </c>
      <c r="H102" s="125" t="s">
        <v>464</v>
      </c>
      <c r="I102" s="125" t="str">
        <f t="shared" si="3"/>
        <v>DE</v>
      </c>
      <c r="J102" s="125" t="str">
        <f t="shared" si="4"/>
        <v>MD</v>
      </c>
      <c r="K102" s="125" t="str">
        <f t="shared" si="5"/>
        <v>Northeast</v>
      </c>
      <c r="L102" s="125" t="str">
        <f>INDEX('State '!$A$1:$C$62,MATCH($I102,'State '!$B:$B,0),3)</f>
        <v>Northeast</v>
      </c>
      <c r="M102" s="125" t="str">
        <f>INDEX('State '!$A$1:$C$62,MATCH($J102,'State '!$B:$B,0),3)</f>
        <v>Northeast</v>
      </c>
      <c r="N102" s="125"/>
      <c r="O102" s="87">
        <v>13</v>
      </c>
      <c r="P102" s="87">
        <v>21.7</v>
      </c>
      <c r="Q102" s="87">
        <v>6.25</v>
      </c>
      <c r="R102" s="126" t="s">
        <v>465</v>
      </c>
      <c r="S102" s="125" t="s">
        <v>135</v>
      </c>
      <c r="T102" s="125" t="s">
        <v>390</v>
      </c>
      <c r="U102" s="125" t="s">
        <v>466</v>
      </c>
      <c r="V102" s="125"/>
      <c r="W102" s="127"/>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row>
    <row r="103" spans="1:259" s="20" customFormat="1" x14ac:dyDescent="0.2">
      <c r="A103" s="124">
        <v>41720</v>
      </c>
      <c r="B103" s="104" t="s">
        <v>1814</v>
      </c>
      <c r="C103" s="104" t="s">
        <v>1815</v>
      </c>
      <c r="D103" s="104" t="s">
        <v>134</v>
      </c>
      <c r="E103" s="146" t="s">
        <v>144</v>
      </c>
      <c r="F103" s="86">
        <v>41031</v>
      </c>
      <c r="G103" s="147">
        <v>2012</v>
      </c>
      <c r="H103" s="125" t="s">
        <v>1816</v>
      </c>
      <c r="I103" s="125" t="str">
        <f t="shared" si="3"/>
        <v>PR</v>
      </c>
      <c r="J103" s="125" t="str">
        <f t="shared" si="4"/>
        <v>PR</v>
      </c>
      <c r="K103" s="125" t="e">
        <f t="shared" si="5"/>
        <v>#N/A</v>
      </c>
      <c r="L103" s="125" t="e">
        <f>INDEX('State '!$A$1:$C$62,MATCH($I103,'State '!$B:$B,0),3)</f>
        <v>#N/A</v>
      </c>
      <c r="M103" s="125" t="e">
        <f>INDEX('State '!$A$1:$C$62,MATCH($J103,'State '!$B:$B,0),3)</f>
        <v>#N/A</v>
      </c>
      <c r="N103" s="125"/>
      <c r="O103" s="148">
        <v>50</v>
      </c>
      <c r="P103" s="148">
        <v>42</v>
      </c>
      <c r="Q103" s="148">
        <v>186</v>
      </c>
      <c r="R103" s="87">
        <v>24</v>
      </c>
      <c r="S103" s="149" t="s">
        <v>135</v>
      </c>
      <c r="T103" s="150" t="s">
        <v>390</v>
      </c>
      <c r="U103" s="151" t="s">
        <v>1817</v>
      </c>
      <c r="V103" s="125"/>
      <c r="W103" s="127"/>
    </row>
    <row r="104" spans="1:259" x14ac:dyDescent="0.2">
      <c r="A104" s="124">
        <v>41156</v>
      </c>
      <c r="B104" s="104" t="s">
        <v>467</v>
      </c>
      <c r="C104" s="104" t="s">
        <v>225</v>
      </c>
      <c r="D104" s="104" t="s">
        <v>137</v>
      </c>
      <c r="E104" s="146" t="s">
        <v>144</v>
      </c>
      <c r="F104" s="86">
        <v>41156</v>
      </c>
      <c r="G104" s="147">
        <v>2012</v>
      </c>
      <c r="H104" s="125" t="s">
        <v>452</v>
      </c>
      <c r="I104" s="125" t="str">
        <f t="shared" si="3"/>
        <v>WV</v>
      </c>
      <c r="J104" s="125" t="str">
        <f t="shared" si="4"/>
        <v>PA</v>
      </c>
      <c r="K104" s="125" t="str">
        <f t="shared" si="5"/>
        <v>Northeast</v>
      </c>
      <c r="L104" s="125" t="str">
        <f>INDEX('State '!$A$1:$C$62,MATCH($I104,'State '!$B:$B,0),3)</f>
        <v>Northeast</v>
      </c>
      <c r="M104" s="125" t="str">
        <f>INDEX('State '!$A$1:$C$62,MATCH($J104,'State '!$B:$B,0),3)</f>
        <v>Northeast</v>
      </c>
      <c r="N104" s="125"/>
      <c r="O104" s="148">
        <v>635</v>
      </c>
      <c r="P104" s="148">
        <v>110</v>
      </c>
      <c r="Q104" s="148">
        <v>484.26</v>
      </c>
      <c r="R104" s="87" t="s">
        <v>468</v>
      </c>
      <c r="S104" s="149" t="s">
        <v>135</v>
      </c>
      <c r="T104" s="150" t="s">
        <v>390</v>
      </c>
      <c r="U104" s="151" t="s">
        <v>469</v>
      </c>
      <c r="V104" s="125"/>
      <c r="W104" s="127"/>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c r="IW104" s="20"/>
      <c r="IX104" s="20"/>
      <c r="IY104" s="20"/>
    </row>
    <row r="105" spans="1:259" s="20" customFormat="1" ht="38.25" x14ac:dyDescent="0.2">
      <c r="A105" s="124">
        <v>41005</v>
      </c>
      <c r="B105" s="106" t="s">
        <v>424</v>
      </c>
      <c r="C105" s="106" t="s">
        <v>1942</v>
      </c>
      <c r="D105" s="106" t="s">
        <v>134</v>
      </c>
      <c r="E105" s="103" t="s">
        <v>144</v>
      </c>
      <c r="F105" s="84">
        <v>41003</v>
      </c>
      <c r="G105" s="85">
        <v>2012</v>
      </c>
      <c r="H105" s="125" t="s">
        <v>20</v>
      </c>
      <c r="I105" s="125" t="str">
        <f t="shared" si="3"/>
        <v>NJ</v>
      </c>
      <c r="J105" s="125" t="str">
        <f t="shared" si="4"/>
        <v>NJ</v>
      </c>
      <c r="K105" s="125" t="str">
        <f t="shared" si="5"/>
        <v>Northeast</v>
      </c>
      <c r="L105" s="125" t="str">
        <f>INDEX('State '!$A$1:$C$62,MATCH($I105,'State '!$B:$B,0),3)</f>
        <v>Northeast</v>
      </c>
      <c r="M105" s="125" t="str">
        <f>INDEX('State '!$A$1:$C$62,MATCH($J105,'State '!$B:$B,0),3)</f>
        <v>Northeast</v>
      </c>
      <c r="N105" s="125"/>
      <c r="O105" s="87">
        <v>17</v>
      </c>
      <c r="P105" s="87">
        <v>6.24</v>
      </c>
      <c r="Q105" s="126">
        <v>250</v>
      </c>
      <c r="R105" s="130" t="s">
        <v>425</v>
      </c>
      <c r="S105" s="131" t="s">
        <v>135</v>
      </c>
      <c r="T105" s="125" t="s">
        <v>390</v>
      </c>
      <c r="U105" s="125" t="s">
        <v>426</v>
      </c>
      <c r="V105" s="125"/>
      <c r="W105" s="127" t="s">
        <v>2347</v>
      </c>
    </row>
    <row r="106" spans="1:259" ht="38.25" x14ac:dyDescent="0.2">
      <c r="A106" s="124">
        <v>41276</v>
      </c>
      <c r="B106" s="104" t="s">
        <v>1787</v>
      </c>
      <c r="C106" s="104" t="s">
        <v>1788</v>
      </c>
      <c r="D106" s="104" t="s">
        <v>141</v>
      </c>
      <c r="E106" s="146" t="s">
        <v>144</v>
      </c>
      <c r="F106" s="86">
        <v>41214</v>
      </c>
      <c r="G106" s="147">
        <v>2012</v>
      </c>
      <c r="H106" s="125" t="s">
        <v>452</v>
      </c>
      <c r="I106" s="125" t="str">
        <f t="shared" si="3"/>
        <v>WV</v>
      </c>
      <c r="J106" s="125" t="str">
        <f t="shared" si="4"/>
        <v>PA</v>
      </c>
      <c r="K106" s="125" t="str">
        <f t="shared" si="5"/>
        <v>Northeast</v>
      </c>
      <c r="L106" s="125" t="str">
        <f>INDEX('State '!$A$1:$C$62,MATCH($I106,'State '!$B:$B,0),3)</f>
        <v>Northeast</v>
      </c>
      <c r="M106" s="125" t="str">
        <f>INDEX('State '!$A$1:$C$62,MATCH($J106,'State '!$B:$B,0),3)</f>
        <v>Northeast</v>
      </c>
      <c r="N106" s="125"/>
      <c r="O106" s="148">
        <v>21.7</v>
      </c>
      <c r="P106" s="148">
        <v>0</v>
      </c>
      <c r="Q106" s="148">
        <v>209</v>
      </c>
      <c r="R106" s="87"/>
      <c r="S106" s="149" t="s">
        <v>135</v>
      </c>
      <c r="T106" s="150" t="s">
        <v>390</v>
      </c>
      <c r="U106" s="151" t="s">
        <v>1789</v>
      </c>
      <c r="V106" s="125"/>
      <c r="W106" s="127" t="s">
        <v>2348</v>
      </c>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row>
    <row r="107" spans="1:259" x14ac:dyDescent="0.2">
      <c r="A107" s="124">
        <v>41001</v>
      </c>
      <c r="B107" s="103" t="s">
        <v>1936</v>
      </c>
      <c r="C107" s="103" t="s">
        <v>1937</v>
      </c>
      <c r="D107" s="103" t="s">
        <v>134</v>
      </c>
      <c r="E107" s="103" t="s">
        <v>144</v>
      </c>
      <c r="F107" s="84"/>
      <c r="G107" s="85">
        <v>2012</v>
      </c>
      <c r="H107" s="125" t="s">
        <v>41</v>
      </c>
      <c r="I107" s="125" t="str">
        <f t="shared" si="3"/>
        <v>MI</v>
      </c>
      <c r="J107" s="125" t="str">
        <f t="shared" si="4"/>
        <v>MI</v>
      </c>
      <c r="K107" s="125" t="str">
        <f t="shared" si="5"/>
        <v>Midwest</v>
      </c>
      <c r="L107" s="125" t="str">
        <f>INDEX('State '!$A$1:$C$62,MATCH($I107,'State '!$B:$B,0),3)</f>
        <v>Midwest</v>
      </c>
      <c r="M107" s="125" t="str">
        <f>INDEX('State '!$A$1:$C$62,MATCH($J107,'State '!$B:$B,0),3)</f>
        <v>Midwest</v>
      </c>
      <c r="N107" s="125"/>
      <c r="O107" s="87"/>
      <c r="P107" s="87">
        <v>0.25</v>
      </c>
      <c r="Q107" s="87">
        <v>300</v>
      </c>
      <c r="R107" s="126">
        <v>12</v>
      </c>
      <c r="S107" s="125" t="s">
        <v>135</v>
      </c>
      <c r="T107" s="125" t="s">
        <v>390</v>
      </c>
      <c r="U107" s="125" t="s">
        <v>1938</v>
      </c>
      <c r="V107" s="125"/>
      <c r="W107" s="127"/>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row>
    <row r="108" spans="1:259" x14ac:dyDescent="0.2">
      <c r="A108" s="124">
        <v>41106</v>
      </c>
      <c r="B108" s="103" t="s">
        <v>1907</v>
      </c>
      <c r="C108" s="103" t="s">
        <v>219</v>
      </c>
      <c r="D108" s="103" t="s">
        <v>141</v>
      </c>
      <c r="E108" s="103" t="s">
        <v>144</v>
      </c>
      <c r="F108" s="84"/>
      <c r="G108" s="85">
        <v>2012</v>
      </c>
      <c r="H108" s="125" t="s">
        <v>464</v>
      </c>
      <c r="I108" s="125" t="str">
        <f t="shared" si="3"/>
        <v>DE</v>
      </c>
      <c r="J108" s="125" t="str">
        <f t="shared" si="4"/>
        <v>MD</v>
      </c>
      <c r="K108" s="125" t="str">
        <f t="shared" si="5"/>
        <v>Northeast</v>
      </c>
      <c r="L108" s="125" t="str">
        <f>INDEX('State '!$A$1:$C$62,MATCH($I108,'State '!$B:$B,0),3)</f>
        <v>Northeast</v>
      </c>
      <c r="M108" s="125" t="str">
        <f>INDEX('State '!$A$1:$C$62,MATCH($J108,'State '!$B:$B,0),3)</f>
        <v>Northeast</v>
      </c>
      <c r="N108" s="125"/>
      <c r="O108" s="87">
        <v>5.9</v>
      </c>
      <c r="P108" s="87">
        <v>5</v>
      </c>
      <c r="Q108" s="87">
        <v>4.07</v>
      </c>
      <c r="R108" s="126">
        <v>6</v>
      </c>
      <c r="S108" s="125" t="s">
        <v>135</v>
      </c>
      <c r="T108" s="125" t="s">
        <v>390</v>
      </c>
      <c r="U108" s="125" t="s">
        <v>476</v>
      </c>
      <c r="V108" s="125"/>
      <c r="W108" s="127"/>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c r="IW108" s="20"/>
      <c r="IX108" s="20"/>
      <c r="IY108" s="20"/>
    </row>
    <row r="109" spans="1:259" x14ac:dyDescent="0.2">
      <c r="A109" s="124">
        <v>41106</v>
      </c>
      <c r="B109" s="103" t="s">
        <v>444</v>
      </c>
      <c r="C109" s="103" t="s">
        <v>215</v>
      </c>
      <c r="D109" s="103" t="s">
        <v>137</v>
      </c>
      <c r="E109" s="103" t="s">
        <v>144</v>
      </c>
      <c r="F109" s="84">
        <v>40998</v>
      </c>
      <c r="G109" s="85">
        <v>2012</v>
      </c>
      <c r="H109" s="125" t="s">
        <v>25</v>
      </c>
      <c r="I109" s="125" t="str">
        <f t="shared" si="3"/>
        <v>CO</v>
      </c>
      <c r="J109" s="125" t="str">
        <f t="shared" si="4"/>
        <v>CO</v>
      </c>
      <c r="K109" s="125" t="str">
        <f t="shared" si="5"/>
        <v>Mountain</v>
      </c>
      <c r="L109" s="125" t="str">
        <f>INDEX('State '!$A$1:$C$62,MATCH($I109,'State '!$B:$B,0),3)</f>
        <v>Mountain</v>
      </c>
      <c r="M109" s="125" t="str">
        <f>INDEX('State '!$A$1:$C$62,MATCH($J109,'State '!$B:$B,0),3)</f>
        <v>Mountain</v>
      </c>
      <c r="N109" s="125"/>
      <c r="O109" s="87"/>
      <c r="P109" s="87">
        <v>3.5</v>
      </c>
      <c r="Q109" s="87">
        <v>500</v>
      </c>
      <c r="R109" s="126" t="s">
        <v>445</v>
      </c>
      <c r="S109" s="125" t="s">
        <v>135</v>
      </c>
      <c r="T109" s="125" t="s">
        <v>390</v>
      </c>
      <c r="U109" s="125" t="s">
        <v>446</v>
      </c>
      <c r="V109" s="125"/>
      <c r="W109" s="127"/>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c r="IV109" s="20"/>
      <c r="IW109" s="20"/>
      <c r="IX109" s="20"/>
      <c r="IY109" s="20"/>
    </row>
    <row r="110" spans="1:259" s="20" customFormat="1" x14ac:dyDescent="0.2">
      <c r="A110" s="124">
        <v>42597</v>
      </c>
      <c r="B110" s="103" t="s">
        <v>2140</v>
      </c>
      <c r="C110" s="103" t="s">
        <v>225</v>
      </c>
      <c r="D110" s="103" t="s">
        <v>2219</v>
      </c>
      <c r="E110" s="103" t="s">
        <v>144</v>
      </c>
      <c r="F110" s="84">
        <v>41212</v>
      </c>
      <c r="G110" s="85">
        <v>2012</v>
      </c>
      <c r="H110" s="125" t="s">
        <v>397</v>
      </c>
      <c r="I110" s="125" t="str">
        <f t="shared" si="3"/>
        <v>PA</v>
      </c>
      <c r="J110" s="125" t="str">
        <f t="shared" si="4"/>
        <v>NY</v>
      </c>
      <c r="K110" s="125" t="str">
        <f t="shared" si="5"/>
        <v>Northeast</v>
      </c>
      <c r="L110" s="125" t="str">
        <f>INDEX('State '!$A$1:$C$62,MATCH($I110,'State '!$B:$B,0),3)</f>
        <v>Northeast</v>
      </c>
      <c r="M110" s="125" t="str">
        <f>INDEX('State '!$A$1:$C$62,MATCH($J110,'State '!$B:$B,0),3)</f>
        <v>Northeast</v>
      </c>
      <c r="N110" s="125"/>
      <c r="O110" s="87">
        <v>45.7</v>
      </c>
      <c r="P110" s="87">
        <v>7</v>
      </c>
      <c r="Q110" s="87">
        <v>-150</v>
      </c>
      <c r="R110" s="126" t="s">
        <v>2211</v>
      </c>
      <c r="S110" s="125" t="s">
        <v>135</v>
      </c>
      <c r="T110" s="125" t="s">
        <v>390</v>
      </c>
      <c r="U110" s="125" t="s">
        <v>498</v>
      </c>
      <c r="V110" s="125"/>
      <c r="W110" s="127"/>
      <c r="X110" s="128"/>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c r="DW110" s="115"/>
      <c r="DX110" s="115"/>
      <c r="DY110" s="115"/>
      <c r="DZ110" s="115"/>
      <c r="EA110" s="115"/>
      <c r="EB110" s="115"/>
      <c r="EC110" s="115"/>
      <c r="ED110" s="115"/>
      <c r="EE110" s="115"/>
      <c r="EF110" s="115"/>
      <c r="EG110" s="115"/>
      <c r="EH110" s="115"/>
      <c r="EI110" s="115"/>
      <c r="EJ110" s="115"/>
      <c r="EK110" s="115"/>
      <c r="EL110" s="115"/>
      <c r="EM110" s="115"/>
      <c r="EN110" s="115"/>
      <c r="EO110" s="115"/>
      <c r="EP110" s="115"/>
      <c r="EQ110" s="115"/>
      <c r="ER110" s="115"/>
      <c r="ES110" s="115"/>
      <c r="ET110" s="115"/>
      <c r="EU110" s="115"/>
      <c r="EV110" s="115"/>
      <c r="EW110" s="115"/>
      <c r="EX110" s="115"/>
      <c r="EY110" s="115"/>
      <c r="EZ110" s="115"/>
      <c r="FA110" s="115"/>
      <c r="FB110" s="115"/>
      <c r="FC110" s="115"/>
      <c r="FD110" s="115"/>
      <c r="FE110" s="115"/>
      <c r="FF110" s="115"/>
      <c r="FG110" s="115"/>
      <c r="FH110" s="115"/>
      <c r="FI110" s="115"/>
      <c r="FJ110" s="115"/>
      <c r="FK110" s="115"/>
      <c r="FL110" s="115"/>
      <c r="FM110" s="115"/>
      <c r="FN110" s="115"/>
      <c r="FO110" s="115"/>
      <c r="FP110" s="115"/>
      <c r="FQ110" s="115"/>
      <c r="FR110" s="115"/>
      <c r="FS110" s="115"/>
      <c r="FT110" s="115"/>
      <c r="FU110" s="115"/>
      <c r="FV110" s="115"/>
      <c r="FW110" s="115"/>
      <c r="FX110" s="115"/>
      <c r="FY110" s="115"/>
      <c r="FZ110" s="115"/>
      <c r="GA110" s="115"/>
      <c r="GB110" s="115"/>
      <c r="GC110" s="115"/>
      <c r="GD110" s="115"/>
      <c r="GE110" s="115"/>
      <c r="GF110" s="115"/>
      <c r="GG110" s="115"/>
      <c r="GH110" s="115"/>
      <c r="GI110" s="115"/>
      <c r="GJ110" s="115"/>
      <c r="GK110" s="115"/>
      <c r="GL110" s="115"/>
      <c r="GM110" s="115"/>
      <c r="GN110" s="115"/>
      <c r="GO110" s="115"/>
      <c r="GP110" s="115"/>
      <c r="GQ110" s="115"/>
      <c r="GR110" s="115"/>
      <c r="GS110" s="115"/>
      <c r="GT110" s="115"/>
      <c r="GU110" s="115"/>
      <c r="GV110" s="115"/>
      <c r="GW110" s="115"/>
      <c r="GX110" s="115"/>
      <c r="GY110" s="115"/>
      <c r="GZ110" s="115"/>
      <c r="HA110" s="115"/>
      <c r="HB110" s="115"/>
      <c r="HC110" s="115"/>
      <c r="HD110" s="115"/>
      <c r="HE110" s="115"/>
      <c r="HF110" s="115"/>
      <c r="HG110" s="115"/>
      <c r="HH110" s="115"/>
      <c r="HI110" s="115"/>
      <c r="HJ110" s="115"/>
      <c r="HK110" s="115"/>
      <c r="HL110" s="115"/>
      <c r="HM110" s="115"/>
      <c r="HN110" s="115"/>
      <c r="HO110" s="115"/>
      <c r="HP110" s="115"/>
      <c r="HQ110" s="115"/>
      <c r="HR110" s="115"/>
      <c r="HS110" s="115"/>
      <c r="HT110" s="115"/>
      <c r="HU110" s="115"/>
      <c r="HV110" s="115"/>
      <c r="HW110" s="115"/>
      <c r="HX110" s="115"/>
      <c r="HY110" s="115"/>
      <c r="HZ110" s="115"/>
      <c r="IA110" s="115"/>
      <c r="IB110" s="115"/>
      <c r="IC110" s="115"/>
      <c r="ID110" s="115"/>
      <c r="IE110" s="115"/>
      <c r="IF110" s="115"/>
      <c r="IG110" s="115"/>
      <c r="IH110" s="115"/>
      <c r="II110" s="115"/>
      <c r="IJ110" s="115"/>
      <c r="IK110" s="115"/>
      <c r="IL110" s="115"/>
      <c r="IM110" s="115"/>
      <c r="IN110" s="115"/>
      <c r="IO110" s="115"/>
      <c r="IP110" s="115"/>
      <c r="IQ110" s="115"/>
      <c r="IR110" s="115"/>
      <c r="IS110" s="115"/>
      <c r="IT110" s="115"/>
      <c r="IU110" s="115"/>
      <c r="IV110" s="115"/>
      <c r="IW110" s="115"/>
      <c r="IX110" s="115"/>
      <c r="IY110" s="115"/>
    </row>
    <row r="111" spans="1:259" s="20" customFormat="1" x14ac:dyDescent="0.2">
      <c r="A111" s="124">
        <v>41221</v>
      </c>
      <c r="B111" s="104" t="s">
        <v>440</v>
      </c>
      <c r="C111" s="104" t="s">
        <v>231</v>
      </c>
      <c r="D111" s="104" t="s">
        <v>141</v>
      </c>
      <c r="E111" s="146" t="s">
        <v>144</v>
      </c>
      <c r="F111" s="86">
        <v>41227</v>
      </c>
      <c r="G111" s="147">
        <v>2012</v>
      </c>
      <c r="H111" s="125" t="s">
        <v>7</v>
      </c>
      <c r="I111" s="125" t="str">
        <f t="shared" si="3"/>
        <v>PA</v>
      </c>
      <c r="J111" s="125" t="str">
        <f t="shared" si="4"/>
        <v>PA</v>
      </c>
      <c r="K111" s="125" t="str">
        <f t="shared" si="5"/>
        <v>Northeast</v>
      </c>
      <c r="L111" s="125" t="str">
        <f>INDEX('State '!$A$1:$C$62,MATCH($I111,'State '!$B:$B,0),3)</f>
        <v>Northeast</v>
      </c>
      <c r="M111" s="125" t="str">
        <f>INDEX('State '!$A$1:$C$62,MATCH($J111,'State '!$B:$B,0),3)</f>
        <v>Northeast</v>
      </c>
      <c r="N111" s="125"/>
      <c r="O111" s="148"/>
      <c r="P111" s="148">
        <v>39</v>
      </c>
      <c r="Q111" s="148">
        <v>555</v>
      </c>
      <c r="R111" s="87">
        <v>30</v>
      </c>
      <c r="S111" s="149" t="s">
        <v>135</v>
      </c>
      <c r="T111" s="150" t="s">
        <v>390</v>
      </c>
      <c r="U111" s="151" t="s">
        <v>441</v>
      </c>
      <c r="V111" s="125"/>
      <c r="W111" s="127"/>
      <c r="X111" s="128"/>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c r="DW111" s="115"/>
      <c r="DX111" s="115"/>
      <c r="DY111" s="115"/>
      <c r="DZ111" s="115"/>
      <c r="EA111" s="115"/>
      <c r="EB111" s="115"/>
      <c r="EC111" s="115"/>
      <c r="ED111" s="115"/>
      <c r="EE111" s="115"/>
      <c r="EF111" s="115"/>
      <c r="EG111" s="115"/>
      <c r="EH111" s="115"/>
      <c r="EI111" s="115"/>
      <c r="EJ111" s="115"/>
      <c r="EK111" s="115"/>
      <c r="EL111" s="115"/>
      <c r="EM111" s="115"/>
      <c r="EN111" s="115"/>
      <c r="EO111" s="115"/>
      <c r="EP111" s="115"/>
      <c r="EQ111" s="115"/>
      <c r="ER111" s="115"/>
      <c r="ES111" s="115"/>
      <c r="ET111" s="115"/>
      <c r="EU111" s="115"/>
      <c r="EV111" s="115"/>
      <c r="EW111" s="115"/>
      <c r="EX111" s="115"/>
      <c r="EY111" s="115"/>
      <c r="EZ111" s="115"/>
      <c r="FA111" s="115"/>
      <c r="FB111" s="115"/>
      <c r="FC111" s="115"/>
      <c r="FD111" s="115"/>
      <c r="FE111" s="115"/>
      <c r="FF111" s="115"/>
      <c r="FG111" s="115"/>
      <c r="FH111" s="115"/>
      <c r="FI111" s="115"/>
      <c r="FJ111" s="115"/>
      <c r="FK111" s="115"/>
      <c r="FL111" s="115"/>
      <c r="FM111" s="115"/>
      <c r="FN111" s="115"/>
      <c r="FO111" s="115"/>
      <c r="FP111" s="115"/>
      <c r="FQ111" s="115"/>
      <c r="FR111" s="115"/>
      <c r="FS111" s="115"/>
      <c r="FT111" s="115"/>
      <c r="FU111" s="115"/>
      <c r="FV111" s="115"/>
      <c r="FW111" s="115"/>
      <c r="FX111" s="115"/>
      <c r="FY111" s="115"/>
      <c r="FZ111" s="115"/>
      <c r="GA111" s="115"/>
      <c r="GB111" s="115"/>
      <c r="GC111" s="115"/>
      <c r="GD111" s="115"/>
      <c r="GE111" s="115"/>
      <c r="GF111" s="115"/>
      <c r="GG111" s="115"/>
      <c r="GH111" s="115"/>
      <c r="GI111" s="115"/>
      <c r="GJ111" s="115"/>
      <c r="GK111" s="115"/>
      <c r="GL111" s="115"/>
      <c r="GM111" s="115"/>
      <c r="GN111" s="115"/>
      <c r="GO111" s="115"/>
      <c r="GP111" s="115"/>
      <c r="GQ111" s="115"/>
      <c r="GR111" s="115"/>
      <c r="GS111" s="115"/>
      <c r="GT111" s="115"/>
      <c r="GU111" s="115"/>
      <c r="GV111" s="115"/>
      <c r="GW111" s="115"/>
      <c r="GX111" s="115"/>
      <c r="GY111" s="115"/>
      <c r="GZ111" s="115"/>
      <c r="HA111" s="115"/>
      <c r="HB111" s="115"/>
      <c r="HC111" s="115"/>
      <c r="HD111" s="115"/>
      <c r="HE111" s="115"/>
      <c r="HF111" s="115"/>
      <c r="HG111" s="115"/>
      <c r="HH111" s="115"/>
      <c r="HI111" s="115"/>
      <c r="HJ111" s="115"/>
      <c r="HK111" s="115"/>
      <c r="HL111" s="115"/>
      <c r="HM111" s="115"/>
      <c r="HN111" s="115"/>
      <c r="HO111" s="115"/>
      <c r="HP111" s="115"/>
      <c r="HQ111" s="115"/>
      <c r="HR111" s="115"/>
      <c r="HS111" s="115"/>
      <c r="HT111" s="115"/>
      <c r="HU111" s="115"/>
      <c r="HV111" s="115"/>
      <c r="HW111" s="115"/>
      <c r="HX111" s="115"/>
      <c r="HY111" s="115"/>
      <c r="HZ111" s="115"/>
      <c r="IA111" s="115"/>
      <c r="IB111" s="115"/>
      <c r="IC111" s="115"/>
      <c r="ID111" s="115"/>
      <c r="IE111" s="115"/>
      <c r="IF111" s="115"/>
      <c r="IG111" s="115"/>
      <c r="IH111" s="115"/>
      <c r="II111" s="115"/>
      <c r="IJ111" s="115"/>
      <c r="IK111" s="115"/>
      <c r="IL111" s="115"/>
      <c r="IM111" s="115"/>
      <c r="IN111" s="115"/>
      <c r="IO111" s="115"/>
      <c r="IP111" s="115"/>
      <c r="IQ111" s="115"/>
      <c r="IR111" s="115"/>
      <c r="IS111" s="115"/>
      <c r="IT111" s="115"/>
      <c r="IU111" s="115"/>
      <c r="IV111" s="115"/>
      <c r="IW111" s="115"/>
      <c r="IX111" s="115"/>
      <c r="IY111" s="115"/>
    </row>
    <row r="112" spans="1:259" s="20" customFormat="1" ht="25.5" x14ac:dyDescent="0.2">
      <c r="A112" s="124">
        <v>41151</v>
      </c>
      <c r="B112" s="103" t="s">
        <v>1823</v>
      </c>
      <c r="C112" s="103" t="s">
        <v>1824</v>
      </c>
      <c r="D112" s="103" t="s">
        <v>137</v>
      </c>
      <c r="E112" s="103" t="s">
        <v>144</v>
      </c>
      <c r="F112" s="84">
        <v>40963</v>
      </c>
      <c r="G112" s="85">
        <v>2012</v>
      </c>
      <c r="H112" s="125" t="s">
        <v>34</v>
      </c>
      <c r="I112" s="125" t="str">
        <f t="shared" si="3"/>
        <v>WI</v>
      </c>
      <c r="J112" s="125" t="str">
        <f t="shared" si="4"/>
        <v>WI</v>
      </c>
      <c r="K112" s="125" t="str">
        <f t="shared" si="5"/>
        <v>Midwest</v>
      </c>
      <c r="L112" s="125" t="str">
        <f>INDEX('State '!$A$1:$C$62,MATCH($I112,'State '!$B:$B,0),3)</f>
        <v>Midwest</v>
      </c>
      <c r="M112" s="125" t="str">
        <f>INDEX('State '!$A$1:$C$62,MATCH($J112,'State '!$B:$B,0),3)</f>
        <v>Midwest</v>
      </c>
      <c r="N112" s="125"/>
      <c r="O112" s="87">
        <v>22</v>
      </c>
      <c r="P112" s="87">
        <v>13.7</v>
      </c>
      <c r="Q112" s="87"/>
      <c r="R112" s="126"/>
      <c r="S112" s="125" t="s">
        <v>139</v>
      </c>
      <c r="T112" s="125" t="s">
        <v>188</v>
      </c>
      <c r="U112" s="125" t="s">
        <v>391</v>
      </c>
      <c r="V112" s="125"/>
      <c r="W112" s="127"/>
      <c r="X112" s="128"/>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c r="DW112" s="115"/>
      <c r="DX112" s="115"/>
      <c r="DY112" s="115"/>
      <c r="DZ112" s="115"/>
      <c r="EA112" s="115"/>
      <c r="EB112" s="115"/>
      <c r="EC112" s="115"/>
      <c r="ED112" s="115"/>
      <c r="EE112" s="115"/>
      <c r="EF112" s="115"/>
      <c r="EG112" s="115"/>
      <c r="EH112" s="115"/>
      <c r="EI112" s="115"/>
      <c r="EJ112" s="115"/>
      <c r="EK112" s="115"/>
      <c r="EL112" s="115"/>
      <c r="EM112" s="115"/>
      <c r="EN112" s="115"/>
      <c r="EO112" s="115"/>
      <c r="EP112" s="115"/>
      <c r="EQ112" s="115"/>
      <c r="ER112" s="115"/>
      <c r="ES112" s="115"/>
      <c r="ET112" s="115"/>
      <c r="EU112" s="115"/>
      <c r="EV112" s="115"/>
      <c r="EW112" s="115"/>
      <c r="EX112" s="115"/>
      <c r="EY112" s="115"/>
      <c r="EZ112" s="115"/>
      <c r="FA112" s="115"/>
      <c r="FB112" s="115"/>
      <c r="FC112" s="115"/>
      <c r="FD112" s="115"/>
      <c r="FE112" s="115"/>
      <c r="FF112" s="115"/>
      <c r="FG112" s="115"/>
      <c r="FH112" s="115"/>
      <c r="FI112" s="115"/>
      <c r="FJ112" s="115"/>
      <c r="FK112" s="115"/>
      <c r="FL112" s="115"/>
      <c r="FM112" s="115"/>
      <c r="FN112" s="115"/>
      <c r="FO112" s="115"/>
      <c r="FP112" s="115"/>
      <c r="FQ112" s="115"/>
      <c r="FR112" s="115"/>
      <c r="FS112" s="115"/>
      <c r="FT112" s="115"/>
      <c r="FU112" s="115"/>
      <c r="FV112" s="115"/>
      <c r="FW112" s="115"/>
      <c r="FX112" s="115"/>
      <c r="FY112" s="115"/>
      <c r="FZ112" s="115"/>
      <c r="GA112" s="115"/>
      <c r="GB112" s="115"/>
      <c r="GC112" s="115"/>
      <c r="GD112" s="115"/>
      <c r="GE112" s="115"/>
      <c r="GF112" s="115"/>
      <c r="GG112" s="115"/>
      <c r="GH112" s="115"/>
      <c r="GI112" s="115"/>
      <c r="GJ112" s="115"/>
      <c r="GK112" s="115"/>
      <c r="GL112" s="115"/>
      <c r="GM112" s="115"/>
      <c r="GN112" s="115"/>
      <c r="GO112" s="115"/>
      <c r="GP112" s="115"/>
      <c r="GQ112" s="115"/>
      <c r="GR112" s="115"/>
      <c r="GS112" s="115"/>
      <c r="GT112" s="115"/>
      <c r="GU112" s="115"/>
      <c r="GV112" s="115"/>
      <c r="GW112" s="115"/>
      <c r="GX112" s="115"/>
      <c r="GY112" s="115"/>
      <c r="GZ112" s="115"/>
      <c r="HA112" s="115"/>
      <c r="HB112" s="115"/>
      <c r="HC112" s="115"/>
      <c r="HD112" s="115"/>
      <c r="HE112" s="115"/>
      <c r="HF112" s="115"/>
      <c r="HG112" s="115"/>
      <c r="HH112" s="115"/>
      <c r="HI112" s="115"/>
      <c r="HJ112" s="115"/>
      <c r="HK112" s="115"/>
      <c r="HL112" s="115"/>
      <c r="HM112" s="115"/>
      <c r="HN112" s="115"/>
      <c r="HO112" s="115"/>
      <c r="HP112" s="115"/>
      <c r="HQ112" s="115"/>
      <c r="HR112" s="115"/>
      <c r="HS112" s="115"/>
      <c r="HT112" s="115"/>
      <c r="HU112" s="115"/>
      <c r="HV112" s="115"/>
      <c r="HW112" s="115"/>
      <c r="HX112" s="115"/>
      <c r="HY112" s="115"/>
      <c r="HZ112" s="115"/>
      <c r="IA112" s="115"/>
      <c r="IB112" s="115"/>
      <c r="IC112" s="115"/>
      <c r="ID112" s="115"/>
      <c r="IE112" s="115"/>
      <c r="IF112" s="115"/>
      <c r="IG112" s="115"/>
      <c r="IH112" s="115"/>
      <c r="II112" s="115"/>
      <c r="IJ112" s="115"/>
      <c r="IK112" s="115"/>
      <c r="IL112" s="115"/>
      <c r="IM112" s="115"/>
      <c r="IN112" s="115"/>
      <c r="IO112" s="115"/>
      <c r="IP112" s="115"/>
      <c r="IQ112" s="115"/>
      <c r="IR112" s="115"/>
      <c r="IS112" s="115"/>
      <c r="IT112" s="115"/>
      <c r="IU112" s="115"/>
      <c r="IV112" s="115"/>
      <c r="IW112" s="115"/>
      <c r="IX112" s="115"/>
      <c r="IY112" s="115"/>
    </row>
    <row r="113" spans="1:259" s="20" customFormat="1" x14ac:dyDescent="0.2">
      <c r="A113" s="124">
        <v>41215</v>
      </c>
      <c r="B113" s="104" t="s">
        <v>484</v>
      </c>
      <c r="C113" s="104" t="s">
        <v>202</v>
      </c>
      <c r="D113" s="104" t="s">
        <v>141</v>
      </c>
      <c r="E113" s="146" t="s">
        <v>144</v>
      </c>
      <c r="F113" s="86">
        <v>41213</v>
      </c>
      <c r="G113" s="147">
        <v>2012</v>
      </c>
      <c r="H113" s="125" t="s">
        <v>7</v>
      </c>
      <c r="I113" s="125" t="str">
        <f t="shared" si="3"/>
        <v>PA</v>
      </c>
      <c r="J113" s="125" t="str">
        <f t="shared" si="4"/>
        <v>PA</v>
      </c>
      <c r="K113" s="125" t="str">
        <f t="shared" si="5"/>
        <v>Northeast</v>
      </c>
      <c r="L113" s="125" t="str">
        <f>INDEX('State '!$A$1:$C$62,MATCH($I113,'State '!$B:$B,0),3)</f>
        <v>Northeast</v>
      </c>
      <c r="M113" s="125" t="str">
        <f>INDEX('State '!$A$1:$C$62,MATCH($J113,'State '!$B:$B,0),3)</f>
        <v>Northeast</v>
      </c>
      <c r="N113" s="125"/>
      <c r="O113" s="148">
        <v>35.823</v>
      </c>
      <c r="P113" s="148">
        <v>4.8499999999999996</v>
      </c>
      <c r="Q113" s="148">
        <v>150</v>
      </c>
      <c r="R113" s="87">
        <v>24</v>
      </c>
      <c r="S113" s="149" t="s">
        <v>135</v>
      </c>
      <c r="T113" s="150" t="s">
        <v>390</v>
      </c>
      <c r="U113" s="151" t="s">
        <v>485</v>
      </c>
      <c r="V113" s="125"/>
      <c r="W113" s="127"/>
      <c r="X113" s="128"/>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c r="DW113" s="115"/>
      <c r="DX113" s="115"/>
      <c r="DY113" s="115"/>
      <c r="DZ113" s="115"/>
      <c r="EA113" s="115"/>
      <c r="EB113" s="115"/>
      <c r="EC113" s="115"/>
      <c r="ED113" s="115"/>
      <c r="EE113" s="115"/>
      <c r="EF113" s="115"/>
      <c r="EG113" s="115"/>
      <c r="EH113" s="115"/>
      <c r="EI113" s="115"/>
      <c r="EJ113" s="115"/>
      <c r="EK113" s="115"/>
      <c r="EL113" s="115"/>
      <c r="EM113" s="115"/>
      <c r="EN113" s="115"/>
      <c r="EO113" s="115"/>
      <c r="EP113" s="115"/>
      <c r="EQ113" s="115"/>
      <c r="ER113" s="115"/>
      <c r="ES113" s="115"/>
      <c r="ET113" s="115"/>
      <c r="EU113" s="115"/>
      <c r="EV113" s="115"/>
      <c r="EW113" s="115"/>
      <c r="EX113" s="115"/>
      <c r="EY113" s="115"/>
      <c r="EZ113" s="115"/>
      <c r="FA113" s="115"/>
      <c r="FB113" s="115"/>
      <c r="FC113" s="115"/>
      <c r="FD113" s="115"/>
      <c r="FE113" s="115"/>
      <c r="FF113" s="115"/>
      <c r="FG113" s="115"/>
      <c r="FH113" s="115"/>
      <c r="FI113" s="115"/>
      <c r="FJ113" s="115"/>
      <c r="FK113" s="115"/>
      <c r="FL113" s="115"/>
      <c r="FM113" s="115"/>
      <c r="FN113" s="115"/>
      <c r="FO113" s="115"/>
      <c r="FP113" s="115"/>
      <c r="FQ113" s="115"/>
      <c r="FR113" s="115"/>
      <c r="FS113" s="115"/>
      <c r="FT113" s="115"/>
      <c r="FU113" s="115"/>
      <c r="FV113" s="115"/>
      <c r="FW113" s="115"/>
      <c r="FX113" s="115"/>
      <c r="FY113" s="115"/>
      <c r="FZ113" s="115"/>
      <c r="GA113" s="115"/>
      <c r="GB113" s="115"/>
      <c r="GC113" s="115"/>
      <c r="GD113" s="115"/>
      <c r="GE113" s="115"/>
      <c r="GF113" s="115"/>
      <c r="GG113" s="115"/>
      <c r="GH113" s="115"/>
      <c r="GI113" s="115"/>
      <c r="GJ113" s="115"/>
      <c r="GK113" s="115"/>
      <c r="GL113" s="115"/>
      <c r="GM113" s="115"/>
      <c r="GN113" s="115"/>
      <c r="GO113" s="115"/>
      <c r="GP113" s="115"/>
      <c r="GQ113" s="115"/>
      <c r="GR113" s="115"/>
      <c r="GS113" s="115"/>
      <c r="GT113" s="115"/>
      <c r="GU113" s="115"/>
      <c r="GV113" s="115"/>
      <c r="GW113" s="115"/>
      <c r="GX113" s="115"/>
      <c r="GY113" s="115"/>
      <c r="GZ113" s="115"/>
      <c r="HA113" s="115"/>
      <c r="HB113" s="115"/>
      <c r="HC113" s="115"/>
      <c r="HD113" s="115"/>
      <c r="HE113" s="115"/>
      <c r="HF113" s="115"/>
      <c r="HG113" s="115"/>
      <c r="HH113" s="115"/>
      <c r="HI113" s="115"/>
      <c r="HJ113" s="115"/>
      <c r="HK113" s="115"/>
      <c r="HL113" s="115"/>
      <c r="HM113" s="115"/>
      <c r="HN113" s="115"/>
      <c r="HO113" s="115"/>
      <c r="HP113" s="115"/>
      <c r="HQ113" s="115"/>
      <c r="HR113" s="115"/>
      <c r="HS113" s="115"/>
      <c r="HT113" s="115"/>
      <c r="HU113" s="115"/>
      <c r="HV113" s="115"/>
      <c r="HW113" s="115"/>
      <c r="HX113" s="115"/>
      <c r="HY113" s="115"/>
      <c r="HZ113" s="115"/>
      <c r="IA113" s="115"/>
      <c r="IB113" s="115"/>
      <c r="IC113" s="115"/>
      <c r="ID113" s="115"/>
      <c r="IE113" s="115"/>
      <c r="IF113" s="115"/>
      <c r="IG113" s="115"/>
      <c r="IH113" s="115"/>
      <c r="II113" s="115"/>
      <c r="IJ113" s="115"/>
      <c r="IK113" s="115"/>
      <c r="IL113" s="115"/>
      <c r="IM113" s="115"/>
      <c r="IN113" s="115"/>
      <c r="IO113" s="115"/>
      <c r="IP113" s="115"/>
      <c r="IQ113" s="115"/>
      <c r="IR113" s="115"/>
      <c r="IS113" s="115"/>
      <c r="IT113" s="115"/>
      <c r="IU113" s="115"/>
      <c r="IV113" s="115"/>
      <c r="IW113" s="115"/>
      <c r="IX113" s="115"/>
      <c r="IY113" s="115"/>
    </row>
    <row r="114" spans="1:259" s="20" customFormat="1" x14ac:dyDescent="0.2">
      <c r="A114" s="124">
        <v>41215</v>
      </c>
      <c r="B114" s="104" t="s">
        <v>1863</v>
      </c>
      <c r="C114" s="104" t="s">
        <v>1792</v>
      </c>
      <c r="D114" s="104" t="s">
        <v>141</v>
      </c>
      <c r="E114" s="146" t="s">
        <v>144</v>
      </c>
      <c r="F114" s="86">
        <v>41214</v>
      </c>
      <c r="G114" s="147">
        <v>2012</v>
      </c>
      <c r="H114" s="125" t="s">
        <v>34</v>
      </c>
      <c r="I114" s="125" t="str">
        <f t="shared" si="3"/>
        <v>WI</v>
      </c>
      <c r="J114" s="125" t="str">
        <f t="shared" si="4"/>
        <v>WI</v>
      </c>
      <c r="K114" s="125" t="str">
        <f t="shared" si="5"/>
        <v>Midwest</v>
      </c>
      <c r="L114" s="125" t="str">
        <f>INDEX('State '!$A$1:$C$62,MATCH($I114,'State '!$B:$B,0),3)</f>
        <v>Midwest</v>
      </c>
      <c r="M114" s="125" t="str">
        <f>INDEX('State '!$A$1:$C$62,MATCH($J114,'State '!$B:$B,0),3)</f>
        <v>Midwest</v>
      </c>
      <c r="N114" s="125"/>
      <c r="O114" s="148">
        <v>25.1</v>
      </c>
      <c r="P114" s="148"/>
      <c r="Q114" s="148">
        <v>101.1</v>
      </c>
      <c r="R114" s="87"/>
      <c r="S114" s="149" t="s">
        <v>135</v>
      </c>
      <c r="T114" s="150" t="s">
        <v>390</v>
      </c>
      <c r="U114" s="151" t="s">
        <v>1864</v>
      </c>
      <c r="V114" s="125"/>
      <c r="W114" s="127" t="s">
        <v>2342</v>
      </c>
      <c r="X114" s="128"/>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115"/>
      <c r="EC114" s="115"/>
      <c r="ED114" s="115"/>
      <c r="EE114" s="115"/>
      <c r="EF114" s="115"/>
      <c r="EG114" s="115"/>
      <c r="EH114" s="115"/>
      <c r="EI114" s="115"/>
      <c r="EJ114" s="115"/>
      <c r="EK114" s="115"/>
      <c r="EL114" s="115"/>
      <c r="EM114" s="115"/>
      <c r="EN114" s="115"/>
      <c r="EO114" s="115"/>
      <c r="EP114" s="115"/>
      <c r="EQ114" s="115"/>
      <c r="ER114" s="115"/>
      <c r="ES114" s="115"/>
      <c r="ET114" s="115"/>
      <c r="EU114" s="115"/>
      <c r="EV114" s="115"/>
      <c r="EW114" s="115"/>
      <c r="EX114" s="115"/>
      <c r="EY114" s="115"/>
      <c r="EZ114" s="115"/>
      <c r="FA114" s="115"/>
      <c r="FB114" s="115"/>
      <c r="FC114" s="115"/>
      <c r="FD114" s="115"/>
      <c r="FE114" s="115"/>
      <c r="FF114" s="115"/>
      <c r="FG114" s="115"/>
      <c r="FH114" s="115"/>
      <c r="FI114" s="115"/>
      <c r="FJ114" s="115"/>
      <c r="FK114" s="115"/>
      <c r="FL114" s="115"/>
      <c r="FM114" s="115"/>
      <c r="FN114" s="115"/>
      <c r="FO114" s="115"/>
      <c r="FP114" s="115"/>
      <c r="FQ114" s="115"/>
      <c r="FR114" s="115"/>
      <c r="FS114" s="115"/>
      <c r="FT114" s="115"/>
      <c r="FU114" s="115"/>
      <c r="FV114" s="115"/>
      <c r="FW114" s="115"/>
      <c r="FX114" s="115"/>
      <c r="FY114" s="115"/>
      <c r="FZ114" s="115"/>
      <c r="GA114" s="115"/>
      <c r="GB114" s="115"/>
      <c r="GC114" s="115"/>
      <c r="GD114" s="115"/>
      <c r="GE114" s="115"/>
      <c r="GF114" s="115"/>
      <c r="GG114" s="115"/>
      <c r="GH114" s="115"/>
      <c r="GI114" s="115"/>
      <c r="GJ114" s="115"/>
      <c r="GK114" s="115"/>
      <c r="GL114" s="115"/>
      <c r="GM114" s="115"/>
      <c r="GN114" s="115"/>
      <c r="GO114" s="115"/>
      <c r="GP114" s="115"/>
      <c r="GQ114" s="115"/>
      <c r="GR114" s="115"/>
      <c r="GS114" s="115"/>
      <c r="GT114" s="115"/>
      <c r="GU114" s="115"/>
      <c r="GV114" s="115"/>
      <c r="GW114" s="115"/>
      <c r="GX114" s="115"/>
      <c r="GY114" s="115"/>
      <c r="GZ114" s="115"/>
      <c r="HA114" s="115"/>
      <c r="HB114" s="115"/>
      <c r="HC114" s="115"/>
      <c r="HD114" s="115"/>
      <c r="HE114" s="115"/>
      <c r="HF114" s="115"/>
      <c r="HG114" s="115"/>
      <c r="HH114" s="115"/>
      <c r="HI114" s="115"/>
      <c r="HJ114" s="115"/>
      <c r="HK114" s="115"/>
      <c r="HL114" s="115"/>
      <c r="HM114" s="115"/>
      <c r="HN114" s="115"/>
      <c r="HO114" s="115"/>
      <c r="HP114" s="115"/>
      <c r="HQ114" s="115"/>
      <c r="HR114" s="115"/>
      <c r="HS114" s="115"/>
      <c r="HT114" s="115"/>
      <c r="HU114" s="115"/>
      <c r="HV114" s="115"/>
      <c r="HW114" s="115"/>
      <c r="HX114" s="115"/>
      <c r="HY114" s="115"/>
      <c r="HZ114" s="115"/>
      <c r="IA114" s="115"/>
      <c r="IB114" s="115"/>
      <c r="IC114" s="115"/>
      <c r="ID114" s="115"/>
      <c r="IE114" s="115"/>
      <c r="IF114" s="115"/>
      <c r="IG114" s="115"/>
      <c r="IH114" s="115"/>
      <c r="II114" s="115"/>
      <c r="IJ114" s="115"/>
      <c r="IK114" s="115"/>
      <c r="IL114" s="115"/>
      <c r="IM114" s="115"/>
      <c r="IN114" s="115"/>
      <c r="IO114" s="115"/>
      <c r="IP114" s="115"/>
      <c r="IQ114" s="115"/>
      <c r="IR114" s="115"/>
      <c r="IS114" s="115"/>
      <c r="IT114" s="115"/>
      <c r="IU114" s="115"/>
      <c r="IV114" s="115"/>
      <c r="IW114" s="115"/>
      <c r="IX114" s="115"/>
      <c r="IY114" s="115"/>
    </row>
    <row r="115" spans="1:259" s="20" customFormat="1" x14ac:dyDescent="0.2">
      <c r="A115" s="124">
        <v>41354</v>
      </c>
      <c r="B115" s="103" t="s">
        <v>421</v>
      </c>
      <c r="C115" s="103" t="s">
        <v>209</v>
      </c>
      <c r="D115" s="103" t="s">
        <v>137</v>
      </c>
      <c r="E115" s="103" t="s">
        <v>144</v>
      </c>
      <c r="F115" s="84">
        <v>41130</v>
      </c>
      <c r="G115" s="85">
        <v>2012</v>
      </c>
      <c r="H115" s="125" t="s">
        <v>14</v>
      </c>
      <c r="I115" s="125" t="str">
        <f t="shared" si="3"/>
        <v>MS</v>
      </c>
      <c r="J115" s="125" t="str">
        <f t="shared" si="4"/>
        <v>MS</v>
      </c>
      <c r="K115" s="125" t="str">
        <f t="shared" si="5"/>
        <v>South Central</v>
      </c>
      <c r="L115" s="125" t="str">
        <f>INDEX('State '!$A$1:$C$62,MATCH($I115,'State '!$B:$B,0),3)</f>
        <v>South Central</v>
      </c>
      <c r="M115" s="125" t="str">
        <f>INDEX('State '!$A$1:$C$62,MATCH($J115,'State '!$B:$B,0),3)</f>
        <v>South Central</v>
      </c>
      <c r="N115" s="125"/>
      <c r="O115" s="87">
        <v>75</v>
      </c>
      <c r="P115" s="87">
        <v>36.799999999999997</v>
      </c>
      <c r="Q115" s="87">
        <v>200</v>
      </c>
      <c r="R115" s="126" t="s">
        <v>422</v>
      </c>
      <c r="S115" s="125" t="s">
        <v>135</v>
      </c>
      <c r="T115" s="125" t="s">
        <v>390</v>
      </c>
      <c r="U115" s="125" t="s">
        <v>423</v>
      </c>
      <c r="V115" s="125"/>
      <c r="W115" s="127"/>
      <c r="X115" s="128"/>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c r="DW115" s="115"/>
      <c r="DX115" s="115"/>
      <c r="DY115" s="115"/>
      <c r="DZ115" s="115"/>
      <c r="EA115" s="115"/>
      <c r="EB115" s="115"/>
      <c r="EC115" s="115"/>
      <c r="ED115" s="115"/>
      <c r="EE115" s="115"/>
      <c r="EF115" s="115"/>
      <c r="EG115" s="115"/>
      <c r="EH115" s="115"/>
      <c r="EI115" s="115"/>
      <c r="EJ115" s="115"/>
      <c r="EK115" s="115"/>
      <c r="EL115" s="115"/>
      <c r="EM115" s="115"/>
      <c r="EN115" s="115"/>
      <c r="EO115" s="115"/>
      <c r="EP115" s="115"/>
      <c r="EQ115" s="115"/>
      <c r="ER115" s="115"/>
      <c r="ES115" s="115"/>
      <c r="ET115" s="115"/>
      <c r="EU115" s="115"/>
      <c r="EV115" s="115"/>
      <c r="EW115" s="115"/>
      <c r="EX115" s="115"/>
      <c r="EY115" s="115"/>
      <c r="EZ115" s="115"/>
      <c r="FA115" s="115"/>
      <c r="FB115" s="115"/>
      <c r="FC115" s="115"/>
      <c r="FD115" s="115"/>
      <c r="FE115" s="115"/>
      <c r="FF115" s="115"/>
      <c r="FG115" s="115"/>
      <c r="FH115" s="115"/>
      <c r="FI115" s="115"/>
      <c r="FJ115" s="115"/>
      <c r="FK115" s="115"/>
      <c r="FL115" s="115"/>
      <c r="FM115" s="115"/>
      <c r="FN115" s="115"/>
      <c r="FO115" s="115"/>
      <c r="FP115" s="115"/>
      <c r="FQ115" s="115"/>
      <c r="FR115" s="115"/>
      <c r="FS115" s="115"/>
      <c r="FT115" s="115"/>
      <c r="FU115" s="115"/>
      <c r="FV115" s="115"/>
      <c r="FW115" s="115"/>
      <c r="FX115" s="115"/>
      <c r="FY115" s="115"/>
      <c r="FZ115" s="115"/>
      <c r="GA115" s="115"/>
      <c r="GB115" s="115"/>
      <c r="GC115" s="115"/>
      <c r="GD115" s="115"/>
      <c r="GE115" s="115"/>
      <c r="GF115" s="115"/>
      <c r="GG115" s="115"/>
      <c r="GH115" s="115"/>
      <c r="GI115" s="115"/>
      <c r="GJ115" s="115"/>
      <c r="GK115" s="115"/>
      <c r="GL115" s="115"/>
      <c r="GM115" s="115"/>
      <c r="GN115" s="115"/>
      <c r="GO115" s="115"/>
      <c r="GP115" s="115"/>
      <c r="GQ115" s="115"/>
      <c r="GR115" s="115"/>
      <c r="GS115" s="115"/>
      <c r="GT115" s="115"/>
      <c r="GU115" s="115"/>
      <c r="GV115" s="115"/>
      <c r="GW115" s="115"/>
      <c r="GX115" s="115"/>
      <c r="GY115" s="115"/>
      <c r="GZ115" s="115"/>
      <c r="HA115" s="115"/>
      <c r="HB115" s="115"/>
      <c r="HC115" s="115"/>
      <c r="HD115" s="115"/>
      <c r="HE115" s="115"/>
      <c r="HF115" s="115"/>
      <c r="HG115" s="115"/>
      <c r="HH115" s="115"/>
      <c r="HI115" s="115"/>
      <c r="HJ115" s="115"/>
      <c r="HK115" s="115"/>
      <c r="HL115" s="115"/>
      <c r="HM115" s="115"/>
      <c r="HN115" s="115"/>
      <c r="HO115" s="115"/>
      <c r="HP115" s="115"/>
      <c r="HQ115" s="115"/>
      <c r="HR115" s="115"/>
      <c r="HS115" s="115"/>
      <c r="HT115" s="115"/>
      <c r="HU115" s="115"/>
      <c r="HV115" s="115"/>
      <c r="HW115" s="115"/>
      <c r="HX115" s="115"/>
      <c r="HY115" s="115"/>
      <c r="HZ115" s="115"/>
      <c r="IA115" s="115"/>
      <c r="IB115" s="115"/>
      <c r="IC115" s="115"/>
      <c r="ID115" s="115"/>
      <c r="IE115" s="115"/>
      <c r="IF115" s="115"/>
      <c r="IG115" s="115"/>
      <c r="IH115" s="115"/>
      <c r="II115" s="115"/>
      <c r="IJ115" s="115"/>
      <c r="IK115" s="115"/>
      <c r="IL115" s="115"/>
      <c r="IM115" s="115"/>
      <c r="IN115" s="115"/>
      <c r="IO115" s="115"/>
      <c r="IP115" s="115"/>
      <c r="IQ115" s="115"/>
      <c r="IR115" s="115"/>
      <c r="IS115" s="115"/>
      <c r="IT115" s="115"/>
      <c r="IU115" s="115"/>
      <c r="IV115" s="115"/>
      <c r="IW115" s="115"/>
      <c r="IX115" s="115"/>
      <c r="IY115" s="115"/>
    </row>
    <row r="116" spans="1:259" x14ac:dyDescent="0.2">
      <c r="A116" s="124">
        <v>41106</v>
      </c>
      <c r="B116" s="103" t="s">
        <v>493</v>
      </c>
      <c r="C116" s="103" t="s">
        <v>197</v>
      </c>
      <c r="D116" s="103" t="s">
        <v>134</v>
      </c>
      <c r="E116" s="103" t="s">
        <v>144</v>
      </c>
      <c r="F116" s="84"/>
      <c r="G116" s="85">
        <v>2012</v>
      </c>
      <c r="H116" s="125" t="s">
        <v>6</v>
      </c>
      <c r="I116" s="125" t="str">
        <f t="shared" si="3"/>
        <v>TX</v>
      </c>
      <c r="J116" s="125" t="str">
        <f t="shared" si="4"/>
        <v>TX</v>
      </c>
      <c r="K116" s="125" t="str">
        <f t="shared" si="5"/>
        <v>South Central</v>
      </c>
      <c r="L116" s="125" t="str">
        <f>INDEX('State '!$A$1:$C$62,MATCH($I116,'State '!$B:$B,0),3)</f>
        <v>South Central</v>
      </c>
      <c r="M116" s="125" t="str">
        <f>INDEX('State '!$A$1:$C$62,MATCH($J116,'State '!$B:$B,0),3)</f>
        <v>South Central</v>
      </c>
      <c r="N116" s="125"/>
      <c r="O116" s="87"/>
      <c r="P116" s="87">
        <v>2.5499999999999998</v>
      </c>
      <c r="Q116" s="87"/>
      <c r="R116" s="126">
        <v>30</v>
      </c>
      <c r="S116" s="125" t="s">
        <v>135</v>
      </c>
      <c r="T116" s="125" t="s">
        <v>390</v>
      </c>
      <c r="U116" s="125" t="s">
        <v>494</v>
      </c>
      <c r="V116" s="125"/>
      <c r="W116" s="127"/>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c r="IV116" s="20"/>
      <c r="IW116" s="20"/>
      <c r="IX116" s="20"/>
      <c r="IY116" s="20"/>
    </row>
    <row r="117" spans="1:259" x14ac:dyDescent="0.2">
      <c r="A117" s="124">
        <v>41106</v>
      </c>
      <c r="B117" s="103" t="s">
        <v>472</v>
      </c>
      <c r="C117" s="103" t="s">
        <v>226</v>
      </c>
      <c r="D117" s="103" t="s">
        <v>134</v>
      </c>
      <c r="E117" s="103" t="s">
        <v>144</v>
      </c>
      <c r="F117" s="84">
        <v>41044</v>
      </c>
      <c r="G117" s="85">
        <v>2012</v>
      </c>
      <c r="H117" s="125" t="s">
        <v>13</v>
      </c>
      <c r="I117" s="125" t="str">
        <f t="shared" si="3"/>
        <v>CA</v>
      </c>
      <c r="J117" s="125" t="str">
        <f t="shared" si="4"/>
        <v>CA</v>
      </c>
      <c r="K117" s="125" t="str">
        <f t="shared" si="5"/>
        <v>Pacific</v>
      </c>
      <c r="L117" s="125" t="str">
        <f>INDEX('State '!$A$1:$C$62,MATCH($I117,'State '!$B:$B,0),3)</f>
        <v>Pacific</v>
      </c>
      <c r="M117" s="125" t="str">
        <f>INDEX('State '!$A$1:$C$62,MATCH($J117,'State '!$B:$B,0),3)</f>
        <v>Pacific</v>
      </c>
      <c r="N117" s="125"/>
      <c r="O117" s="87">
        <v>15.7</v>
      </c>
      <c r="P117" s="87">
        <v>8.6</v>
      </c>
      <c r="Q117" s="87">
        <v>24.27</v>
      </c>
      <c r="R117" s="126">
        <v>8</v>
      </c>
      <c r="S117" s="125" t="s">
        <v>135</v>
      </c>
      <c r="T117" s="125" t="s">
        <v>390</v>
      </c>
      <c r="U117" s="125" t="s">
        <v>499</v>
      </c>
      <c r="V117" s="125"/>
      <c r="W117" s="127"/>
    </row>
    <row r="118" spans="1:259" s="20" customFormat="1" x14ac:dyDescent="0.2">
      <c r="A118" s="124">
        <v>41276</v>
      </c>
      <c r="B118" s="103" t="s">
        <v>495</v>
      </c>
      <c r="C118" s="103" t="s">
        <v>210</v>
      </c>
      <c r="D118" s="103" t="s">
        <v>134</v>
      </c>
      <c r="E118" s="103" t="s">
        <v>144</v>
      </c>
      <c r="F118" s="84">
        <v>41214</v>
      </c>
      <c r="G118" s="126">
        <v>2012</v>
      </c>
      <c r="H118" s="125" t="s">
        <v>50</v>
      </c>
      <c r="I118" s="125" t="str">
        <f t="shared" si="3"/>
        <v>WA</v>
      </c>
      <c r="J118" s="125" t="str">
        <f t="shared" si="4"/>
        <v>WA</v>
      </c>
      <c r="K118" s="125" t="str">
        <f t="shared" si="5"/>
        <v>Pacific</v>
      </c>
      <c r="L118" s="125" t="str">
        <f>INDEX('State '!$A$1:$C$62,MATCH($I118,'State '!$B:$B,0),3)</f>
        <v>Pacific</v>
      </c>
      <c r="M118" s="125" t="str">
        <f>INDEX('State '!$A$1:$C$62,MATCH($J118,'State '!$B:$B,0),3)</f>
        <v>Pacific</v>
      </c>
      <c r="N118" s="125"/>
      <c r="O118" s="87"/>
      <c r="P118" s="87">
        <v>2.2000000000000002</v>
      </c>
      <c r="Q118" s="87">
        <v>84.2</v>
      </c>
      <c r="R118" s="126">
        <v>20</v>
      </c>
      <c r="S118" s="125" t="s">
        <v>135</v>
      </c>
      <c r="T118" s="125" t="s">
        <v>390</v>
      </c>
      <c r="U118" s="125" t="s">
        <v>428</v>
      </c>
      <c r="V118" s="125"/>
      <c r="W118" s="127"/>
      <c r="X118" s="128"/>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c r="DW118" s="115"/>
      <c r="DX118" s="115"/>
      <c r="DY118" s="115"/>
      <c r="DZ118" s="115"/>
      <c r="EA118" s="115"/>
      <c r="EB118" s="115"/>
      <c r="EC118" s="115"/>
      <c r="ED118" s="115"/>
      <c r="EE118" s="115"/>
      <c r="EF118" s="115"/>
      <c r="EG118" s="115"/>
      <c r="EH118" s="115"/>
      <c r="EI118" s="115"/>
      <c r="EJ118" s="115"/>
      <c r="EK118" s="115"/>
      <c r="EL118" s="115"/>
      <c r="EM118" s="115"/>
      <c r="EN118" s="115"/>
      <c r="EO118" s="115"/>
      <c r="EP118" s="115"/>
      <c r="EQ118" s="115"/>
      <c r="ER118" s="115"/>
      <c r="ES118" s="115"/>
      <c r="ET118" s="115"/>
      <c r="EU118" s="115"/>
      <c r="EV118" s="115"/>
      <c r="EW118" s="115"/>
      <c r="EX118" s="115"/>
      <c r="EY118" s="115"/>
      <c r="EZ118" s="115"/>
      <c r="FA118" s="115"/>
      <c r="FB118" s="115"/>
      <c r="FC118" s="115"/>
      <c r="FD118" s="115"/>
      <c r="FE118" s="115"/>
      <c r="FF118" s="115"/>
      <c r="FG118" s="115"/>
      <c r="FH118" s="115"/>
      <c r="FI118" s="115"/>
      <c r="FJ118" s="115"/>
      <c r="FK118" s="115"/>
      <c r="FL118" s="115"/>
      <c r="FM118" s="115"/>
      <c r="FN118" s="115"/>
      <c r="FO118" s="115"/>
      <c r="FP118" s="115"/>
      <c r="FQ118" s="115"/>
      <c r="FR118" s="115"/>
      <c r="FS118" s="115"/>
      <c r="FT118" s="115"/>
      <c r="FU118" s="115"/>
      <c r="FV118" s="115"/>
      <c r="FW118" s="115"/>
      <c r="FX118" s="115"/>
      <c r="FY118" s="115"/>
      <c r="FZ118" s="115"/>
      <c r="GA118" s="115"/>
      <c r="GB118" s="115"/>
      <c r="GC118" s="115"/>
      <c r="GD118" s="115"/>
      <c r="GE118" s="115"/>
      <c r="GF118" s="115"/>
      <c r="GG118" s="115"/>
      <c r="GH118" s="115"/>
      <c r="GI118" s="115"/>
      <c r="GJ118" s="115"/>
      <c r="GK118" s="115"/>
      <c r="GL118" s="115"/>
      <c r="GM118" s="115"/>
      <c r="GN118" s="115"/>
      <c r="GO118" s="115"/>
      <c r="GP118" s="115"/>
      <c r="GQ118" s="115"/>
      <c r="GR118" s="115"/>
      <c r="GS118" s="115"/>
      <c r="GT118" s="115"/>
      <c r="GU118" s="115"/>
      <c r="GV118" s="115"/>
      <c r="GW118" s="115"/>
      <c r="GX118" s="115"/>
      <c r="GY118" s="115"/>
      <c r="GZ118" s="115"/>
      <c r="HA118" s="115"/>
      <c r="HB118" s="115"/>
      <c r="HC118" s="115"/>
      <c r="HD118" s="115"/>
      <c r="HE118" s="115"/>
      <c r="HF118" s="115"/>
      <c r="HG118" s="115"/>
      <c r="HH118" s="115"/>
      <c r="HI118" s="115"/>
      <c r="HJ118" s="115"/>
      <c r="HK118" s="115"/>
      <c r="HL118" s="115"/>
      <c r="HM118" s="115"/>
      <c r="HN118" s="115"/>
      <c r="HO118" s="115"/>
      <c r="HP118" s="115"/>
      <c r="HQ118" s="115"/>
      <c r="HR118" s="115"/>
      <c r="HS118" s="115"/>
      <c r="HT118" s="115"/>
      <c r="HU118" s="115"/>
      <c r="HV118" s="115"/>
      <c r="HW118" s="115"/>
      <c r="HX118" s="115"/>
      <c r="HY118" s="115"/>
      <c r="HZ118" s="115"/>
      <c r="IA118" s="115"/>
      <c r="IB118" s="115"/>
      <c r="IC118" s="115"/>
      <c r="ID118" s="115"/>
      <c r="IE118" s="115"/>
      <c r="IF118" s="115"/>
      <c r="IG118" s="115"/>
      <c r="IH118" s="115"/>
      <c r="II118" s="115"/>
      <c r="IJ118" s="115"/>
      <c r="IK118" s="115"/>
      <c r="IL118" s="115"/>
      <c r="IM118" s="115"/>
      <c r="IN118" s="115"/>
      <c r="IO118" s="115"/>
      <c r="IP118" s="115"/>
      <c r="IQ118" s="115"/>
      <c r="IR118" s="115"/>
      <c r="IS118" s="115"/>
      <c r="IT118" s="115"/>
      <c r="IU118" s="115"/>
      <c r="IV118" s="115"/>
      <c r="IW118" s="115"/>
      <c r="IX118" s="115"/>
      <c r="IY118" s="115"/>
    </row>
    <row r="119" spans="1:259" x14ac:dyDescent="0.2">
      <c r="A119" s="124">
        <v>41215</v>
      </c>
      <c r="B119" s="104" t="s">
        <v>456</v>
      </c>
      <c r="C119" s="104" t="s">
        <v>225</v>
      </c>
      <c r="D119" s="104" t="s">
        <v>141</v>
      </c>
      <c r="E119" s="146" t="s">
        <v>144</v>
      </c>
      <c r="F119" s="86">
        <v>41213</v>
      </c>
      <c r="G119" s="152">
        <v>2012</v>
      </c>
      <c r="H119" s="125" t="s">
        <v>7</v>
      </c>
      <c r="I119" s="125" t="str">
        <f t="shared" si="3"/>
        <v>PA</v>
      </c>
      <c r="J119" s="125" t="str">
        <f t="shared" si="4"/>
        <v>PA</v>
      </c>
      <c r="K119" s="125" t="str">
        <f t="shared" si="5"/>
        <v>Northeast</v>
      </c>
      <c r="L119" s="125" t="str">
        <f>INDEX('State '!$A$1:$C$62,MATCH($I119,'State '!$B:$B,0),3)</f>
        <v>Northeast</v>
      </c>
      <c r="M119" s="125" t="str">
        <f>INDEX('State '!$A$1:$C$62,MATCH($J119,'State '!$B:$B,0),3)</f>
        <v>Northeast</v>
      </c>
      <c r="N119" s="125"/>
      <c r="O119" s="148">
        <v>97.3</v>
      </c>
      <c r="P119" s="148"/>
      <c r="Q119" s="148">
        <v>200</v>
      </c>
      <c r="R119" s="87"/>
      <c r="S119" s="149" t="s">
        <v>135</v>
      </c>
      <c r="T119" s="150" t="s">
        <v>390</v>
      </c>
      <c r="U119" s="151" t="s">
        <v>457</v>
      </c>
      <c r="V119" s="125"/>
      <c r="W119" s="127"/>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row>
    <row r="120" spans="1:259" x14ac:dyDescent="0.2">
      <c r="A120" s="124">
        <v>41198</v>
      </c>
      <c r="B120" s="104" t="s">
        <v>482</v>
      </c>
      <c r="C120" s="104" t="s">
        <v>207</v>
      </c>
      <c r="D120" s="104" t="s">
        <v>141</v>
      </c>
      <c r="E120" s="146" t="s">
        <v>144</v>
      </c>
      <c r="F120" s="86">
        <v>41201</v>
      </c>
      <c r="G120" s="152">
        <v>2012</v>
      </c>
      <c r="H120" s="125" t="s">
        <v>397</v>
      </c>
      <c r="I120" s="125" t="str">
        <f t="shared" si="3"/>
        <v>PA</v>
      </c>
      <c r="J120" s="125" t="str">
        <f t="shared" si="4"/>
        <v>NY</v>
      </c>
      <c r="K120" s="125" t="str">
        <f t="shared" si="5"/>
        <v>Northeast</v>
      </c>
      <c r="L120" s="125" t="str">
        <f>INDEX('State '!$A$1:$C$62,MATCH($I120,'State '!$B:$B,0),3)</f>
        <v>Northeast</v>
      </c>
      <c r="M120" s="125" t="str">
        <f>INDEX('State '!$A$1:$C$62,MATCH($J120,'State '!$B:$B,0),3)</f>
        <v>Northeast</v>
      </c>
      <c r="N120" s="125"/>
      <c r="O120" s="148">
        <v>100</v>
      </c>
      <c r="P120" s="148">
        <v>7</v>
      </c>
      <c r="Q120" s="148">
        <v>250</v>
      </c>
      <c r="R120" s="87">
        <v>30</v>
      </c>
      <c r="S120" s="149" t="s">
        <v>135</v>
      </c>
      <c r="T120" s="150" t="s">
        <v>390</v>
      </c>
      <c r="U120" s="151" t="s">
        <v>483</v>
      </c>
      <c r="V120" s="125"/>
      <c r="W120" s="127"/>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c r="EF120" s="20"/>
      <c r="EG120" s="20"/>
      <c r="EH120" s="20"/>
      <c r="EI120" s="20"/>
      <c r="EJ120" s="20"/>
      <c r="EK120" s="20"/>
      <c r="EL120" s="20"/>
      <c r="EM120" s="20"/>
      <c r="EN120" s="20"/>
      <c r="EO120" s="20"/>
      <c r="EP120" s="20"/>
      <c r="EQ120" s="20"/>
      <c r="ER120" s="20"/>
      <c r="ES120" s="20"/>
      <c r="ET120" s="20"/>
      <c r="EU120" s="20"/>
      <c r="EV120" s="20"/>
      <c r="EW120" s="20"/>
      <c r="EX120" s="20"/>
      <c r="EY120" s="20"/>
      <c r="EZ120" s="20"/>
      <c r="FA120" s="20"/>
      <c r="FB120" s="20"/>
      <c r="FC120" s="20"/>
      <c r="FD120" s="20"/>
      <c r="FE120" s="20"/>
      <c r="FF120" s="20"/>
      <c r="FG120" s="20"/>
      <c r="FH120" s="20"/>
      <c r="FI120" s="20"/>
      <c r="FJ120" s="20"/>
      <c r="FK120" s="20"/>
      <c r="FL120" s="20"/>
      <c r="FM120" s="20"/>
      <c r="FN120" s="20"/>
      <c r="FO120" s="20"/>
      <c r="FP120" s="20"/>
      <c r="FQ120" s="20"/>
      <c r="FR120" s="20"/>
      <c r="FS120" s="20"/>
      <c r="FT120" s="20"/>
      <c r="FU120" s="20"/>
      <c r="FV120" s="20"/>
      <c r="FW120" s="20"/>
      <c r="FX120" s="20"/>
      <c r="FY120" s="20"/>
      <c r="FZ120" s="20"/>
      <c r="GA120" s="20"/>
      <c r="GB120" s="20"/>
      <c r="GC120" s="20"/>
      <c r="GD120" s="20"/>
      <c r="GE120" s="20"/>
      <c r="GF120" s="20"/>
      <c r="GG120" s="20"/>
      <c r="GH120" s="20"/>
      <c r="GI120" s="20"/>
      <c r="GJ120" s="20"/>
      <c r="GK120" s="20"/>
      <c r="GL120" s="20"/>
      <c r="GM120" s="20"/>
      <c r="GN120" s="20"/>
      <c r="GO120" s="20"/>
      <c r="GP120" s="20"/>
      <c r="GQ120" s="20"/>
      <c r="GR120" s="20"/>
      <c r="GS120" s="20"/>
      <c r="GT120" s="20"/>
      <c r="GU120" s="20"/>
      <c r="GV120" s="20"/>
      <c r="GW120" s="20"/>
      <c r="GX120" s="20"/>
      <c r="GY120" s="20"/>
      <c r="GZ120" s="20"/>
      <c r="HA120" s="20"/>
      <c r="HB120" s="20"/>
      <c r="HC120" s="20"/>
      <c r="HD120" s="20"/>
      <c r="HE120" s="20"/>
      <c r="HF120" s="20"/>
      <c r="HG120" s="20"/>
      <c r="HH120" s="20"/>
      <c r="HI120" s="20"/>
      <c r="HJ120" s="20"/>
      <c r="HK120" s="20"/>
      <c r="HL120" s="20"/>
      <c r="HM120" s="20"/>
      <c r="HN120" s="20"/>
      <c r="HO120" s="20"/>
      <c r="HP120" s="20"/>
      <c r="HQ120" s="20"/>
      <c r="HR120" s="20"/>
      <c r="HS120" s="20"/>
      <c r="HT120" s="20"/>
      <c r="HU120" s="20"/>
      <c r="HV120" s="20"/>
      <c r="HW120" s="20"/>
      <c r="HX120" s="20"/>
      <c r="HY120" s="20"/>
      <c r="HZ120" s="20"/>
      <c r="IA120" s="20"/>
      <c r="IB120" s="20"/>
      <c r="IC120" s="20"/>
      <c r="ID120" s="20"/>
      <c r="IE120" s="20"/>
      <c r="IF120" s="20"/>
      <c r="IG120" s="20"/>
      <c r="IH120" s="20"/>
      <c r="II120" s="20"/>
      <c r="IJ120" s="20"/>
      <c r="IK120" s="20"/>
      <c r="IL120" s="20"/>
      <c r="IM120" s="20"/>
      <c r="IN120" s="20"/>
      <c r="IO120" s="20"/>
      <c r="IP120" s="20"/>
      <c r="IQ120" s="20"/>
      <c r="IR120" s="20"/>
      <c r="IS120" s="20"/>
      <c r="IT120" s="20"/>
      <c r="IU120" s="20"/>
      <c r="IV120" s="20"/>
      <c r="IW120" s="20"/>
      <c r="IX120" s="20"/>
      <c r="IY120" s="20"/>
    </row>
    <row r="121" spans="1:259" s="20" customFormat="1" x14ac:dyDescent="0.2">
      <c r="A121" s="124">
        <v>41215</v>
      </c>
      <c r="B121" s="103" t="s">
        <v>491</v>
      </c>
      <c r="C121" s="103" t="s">
        <v>202</v>
      </c>
      <c r="D121" s="103" t="s">
        <v>141</v>
      </c>
      <c r="E121" s="103" t="s">
        <v>144</v>
      </c>
      <c r="F121" s="84">
        <v>41213</v>
      </c>
      <c r="G121" s="126">
        <v>2012</v>
      </c>
      <c r="H121" s="125" t="s">
        <v>397</v>
      </c>
      <c r="I121" s="125" t="str">
        <f t="shared" si="3"/>
        <v>PA</v>
      </c>
      <c r="J121" s="125" t="str">
        <f t="shared" si="4"/>
        <v>NY</v>
      </c>
      <c r="K121" s="125" t="str">
        <f t="shared" si="5"/>
        <v>Northeast</v>
      </c>
      <c r="L121" s="125" t="str">
        <f>INDEX('State '!$A$1:$C$62,MATCH($I121,'State '!$B:$B,0),3)</f>
        <v>Northeast</v>
      </c>
      <c r="M121" s="125" t="str">
        <f>INDEX('State '!$A$1:$C$62,MATCH($J121,'State '!$B:$B,0),3)</f>
        <v>Northeast</v>
      </c>
      <c r="N121" s="125"/>
      <c r="O121" s="87">
        <v>80</v>
      </c>
      <c r="P121" s="87">
        <v>0</v>
      </c>
      <c r="Q121" s="87">
        <v>320</v>
      </c>
      <c r="R121" s="126"/>
      <c r="S121" s="125" t="s">
        <v>135</v>
      </c>
      <c r="T121" s="125" t="s">
        <v>474</v>
      </c>
      <c r="U121" s="125" t="s">
        <v>492</v>
      </c>
      <c r="V121" s="125"/>
      <c r="W121" s="127"/>
    </row>
    <row r="122" spans="1:259" x14ac:dyDescent="0.2">
      <c r="A122" s="124">
        <v>41215</v>
      </c>
      <c r="B122" s="103" t="s">
        <v>480</v>
      </c>
      <c r="C122" s="103" t="s">
        <v>200</v>
      </c>
      <c r="D122" s="103" t="s">
        <v>141</v>
      </c>
      <c r="E122" s="103" t="s">
        <v>144</v>
      </c>
      <c r="F122" s="84">
        <v>41200</v>
      </c>
      <c r="G122" s="126">
        <v>2012</v>
      </c>
      <c r="H122" s="125" t="s">
        <v>7</v>
      </c>
      <c r="I122" s="125" t="str">
        <f t="shared" si="3"/>
        <v>PA</v>
      </c>
      <c r="J122" s="125" t="str">
        <f t="shared" si="4"/>
        <v>PA</v>
      </c>
      <c r="K122" s="125" t="str">
        <f t="shared" si="5"/>
        <v>Northeast</v>
      </c>
      <c r="L122" s="125" t="str">
        <f>INDEX('State '!$A$1:$C$62,MATCH($I122,'State '!$B:$B,0),3)</f>
        <v>Northeast</v>
      </c>
      <c r="M122" s="125" t="str">
        <f>INDEX('State '!$A$1:$C$62,MATCH($J122,'State '!$B:$B,0),3)</f>
        <v>Northeast</v>
      </c>
      <c r="N122" s="125"/>
      <c r="O122" s="87"/>
      <c r="P122" s="87"/>
      <c r="Q122" s="87">
        <v>27</v>
      </c>
      <c r="R122" s="126">
        <v>30</v>
      </c>
      <c r="S122" s="125" t="s">
        <v>135</v>
      </c>
      <c r="T122" s="125" t="s">
        <v>390</v>
      </c>
      <c r="U122" s="125" t="s">
        <v>481</v>
      </c>
      <c r="V122" s="125"/>
      <c r="W122" s="127"/>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20"/>
      <c r="FP122" s="20"/>
      <c r="FQ122" s="20"/>
      <c r="FR122" s="20"/>
      <c r="FS122" s="20"/>
      <c r="FT122" s="20"/>
      <c r="FU122" s="20"/>
      <c r="FV122" s="20"/>
      <c r="FW122" s="20"/>
      <c r="FX122" s="20"/>
      <c r="FY122" s="20"/>
      <c r="FZ122" s="20"/>
      <c r="GA122" s="20"/>
      <c r="GB122" s="20"/>
      <c r="GC122" s="20"/>
      <c r="GD122" s="20"/>
      <c r="GE122" s="20"/>
      <c r="GF122" s="20"/>
      <c r="GG122" s="20"/>
      <c r="GH122" s="20"/>
      <c r="GI122" s="20"/>
      <c r="GJ122" s="20"/>
      <c r="GK122" s="20"/>
      <c r="GL122" s="20"/>
      <c r="GM122" s="20"/>
      <c r="GN122" s="20"/>
      <c r="GO122" s="20"/>
      <c r="GP122" s="20"/>
      <c r="GQ122" s="20"/>
      <c r="GR122" s="20"/>
      <c r="GS122" s="20"/>
      <c r="GT122" s="20"/>
      <c r="GU122" s="20"/>
      <c r="GV122" s="20"/>
      <c r="GW122" s="20"/>
      <c r="GX122" s="20"/>
      <c r="GY122" s="20"/>
      <c r="GZ122" s="20"/>
      <c r="HA122" s="20"/>
      <c r="HB122" s="20"/>
      <c r="HC122" s="20"/>
      <c r="HD122" s="20"/>
      <c r="HE122" s="20"/>
      <c r="HF122" s="20"/>
      <c r="HG122" s="20"/>
      <c r="HH122" s="20"/>
      <c r="HI122" s="20"/>
      <c r="HJ122" s="20"/>
      <c r="HK122" s="20"/>
      <c r="HL122" s="20"/>
      <c r="HM122" s="20"/>
      <c r="HN122" s="20"/>
      <c r="HO122" s="20"/>
      <c r="HP122" s="20"/>
      <c r="HQ122" s="20"/>
      <c r="HR122" s="20"/>
      <c r="HS122" s="20"/>
      <c r="HT122" s="20"/>
      <c r="HU122" s="20"/>
      <c r="HV122" s="20"/>
      <c r="HW122" s="20"/>
      <c r="HX122" s="20"/>
      <c r="HY122" s="20"/>
      <c r="HZ122" s="20"/>
      <c r="IA122" s="20"/>
      <c r="IB122" s="20"/>
      <c r="IC122" s="20"/>
      <c r="ID122" s="20"/>
      <c r="IE122" s="20"/>
      <c r="IF122" s="20"/>
      <c r="IG122" s="20"/>
      <c r="IH122" s="20"/>
      <c r="II122" s="20"/>
      <c r="IJ122" s="20"/>
      <c r="IK122" s="20"/>
      <c r="IL122" s="20"/>
      <c r="IM122" s="20"/>
      <c r="IN122" s="20"/>
      <c r="IO122" s="20"/>
      <c r="IP122" s="20"/>
      <c r="IQ122" s="20"/>
      <c r="IR122" s="20"/>
      <c r="IS122" s="20"/>
      <c r="IT122" s="20"/>
      <c r="IU122" s="20"/>
      <c r="IV122" s="20"/>
      <c r="IW122" s="20"/>
      <c r="IX122" s="20"/>
      <c r="IY122" s="20"/>
    </row>
    <row r="123" spans="1:259" x14ac:dyDescent="0.2">
      <c r="A123" s="124">
        <v>40591</v>
      </c>
      <c r="B123" s="104" t="s">
        <v>1833</v>
      </c>
      <c r="C123" s="104" t="s">
        <v>213</v>
      </c>
      <c r="D123" s="104" t="s">
        <v>137</v>
      </c>
      <c r="E123" s="146" t="s">
        <v>144</v>
      </c>
      <c r="F123" s="86">
        <v>41061</v>
      </c>
      <c r="G123" s="152">
        <v>2012</v>
      </c>
      <c r="H123" s="125" t="s">
        <v>16</v>
      </c>
      <c r="I123" s="125" t="str">
        <f t="shared" si="3"/>
        <v>NC</v>
      </c>
      <c r="J123" s="125" t="str">
        <f t="shared" si="4"/>
        <v>NC</v>
      </c>
      <c r="K123" s="125" t="str">
        <f t="shared" si="5"/>
        <v>Southeast</v>
      </c>
      <c r="L123" s="125" t="str">
        <f>INDEX('State '!$A$1:$C$62,MATCH($I123,'State '!$B:$B,0),3)</f>
        <v>Southeast</v>
      </c>
      <c r="M123" s="125" t="str">
        <f>INDEX('State '!$A$1:$C$62,MATCH($J123,'State '!$B:$B,0),3)</f>
        <v>Southeast</v>
      </c>
      <c r="N123" s="125"/>
      <c r="O123" s="148"/>
      <c r="P123" s="148">
        <v>38</v>
      </c>
      <c r="Q123" s="148"/>
      <c r="R123" s="87">
        <v>20</v>
      </c>
      <c r="S123" s="149" t="s">
        <v>139</v>
      </c>
      <c r="T123" s="150" t="s">
        <v>188</v>
      </c>
      <c r="U123" s="151" t="s">
        <v>391</v>
      </c>
      <c r="V123" s="125"/>
      <c r="W123" s="127"/>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row>
    <row r="124" spans="1:259" s="20" customFormat="1" x14ac:dyDescent="0.2">
      <c r="A124" s="124">
        <v>41441</v>
      </c>
      <c r="B124" s="103" t="s">
        <v>1794</v>
      </c>
      <c r="C124" s="103" t="s">
        <v>238</v>
      </c>
      <c r="D124" s="103" t="s">
        <v>141</v>
      </c>
      <c r="E124" s="103" t="s">
        <v>144</v>
      </c>
      <c r="F124" s="84"/>
      <c r="G124" s="126">
        <v>2012</v>
      </c>
      <c r="H124" s="125" t="s">
        <v>6</v>
      </c>
      <c r="I124" s="125" t="str">
        <f t="shared" si="3"/>
        <v>TX</v>
      </c>
      <c r="J124" s="125" t="str">
        <f t="shared" si="4"/>
        <v>TX</v>
      </c>
      <c r="K124" s="125" t="str">
        <f t="shared" si="5"/>
        <v>South Central</v>
      </c>
      <c r="L124" s="125" t="str">
        <f>INDEX('State '!$A$1:$C$62,MATCH($I124,'State '!$B:$B,0),3)</f>
        <v>South Central</v>
      </c>
      <c r="M124" s="125" t="str">
        <f>INDEX('State '!$A$1:$C$62,MATCH($J124,'State '!$B:$B,0),3)</f>
        <v>South Central</v>
      </c>
      <c r="N124" s="125"/>
      <c r="O124" s="87">
        <v>0</v>
      </c>
      <c r="P124" s="87">
        <v>70</v>
      </c>
      <c r="Q124" s="87">
        <v>400</v>
      </c>
      <c r="R124" s="126">
        <v>42</v>
      </c>
      <c r="S124" s="125" t="s">
        <v>139</v>
      </c>
      <c r="T124" s="125" t="s">
        <v>188</v>
      </c>
      <c r="U124" s="125" t="s">
        <v>391</v>
      </c>
      <c r="V124" s="125"/>
      <c r="W124" s="127"/>
    </row>
    <row r="125" spans="1:259" s="20" customFormat="1" x14ac:dyDescent="0.2">
      <c r="A125" s="124">
        <v>40968</v>
      </c>
      <c r="B125" s="104" t="s">
        <v>447</v>
      </c>
      <c r="C125" s="104" t="s">
        <v>216</v>
      </c>
      <c r="D125" s="104" t="s">
        <v>141</v>
      </c>
      <c r="E125" s="146" t="s">
        <v>144</v>
      </c>
      <c r="F125" s="86">
        <v>41061</v>
      </c>
      <c r="G125" s="152">
        <v>2012</v>
      </c>
      <c r="H125" s="125" t="s">
        <v>1396</v>
      </c>
      <c r="I125" s="125" t="str">
        <f t="shared" si="3"/>
        <v>MS</v>
      </c>
      <c r="J125" s="125" t="str">
        <f t="shared" si="4"/>
        <v>GA</v>
      </c>
      <c r="K125" s="125" t="str">
        <f t="shared" si="5"/>
        <v>South Central, Southeast</v>
      </c>
      <c r="L125" s="125" t="str">
        <f>INDEX('State '!$A$1:$C$62,MATCH($I125,'State '!$B:$B,0),3)</f>
        <v>South Central</v>
      </c>
      <c r="M125" s="125" t="str">
        <f>INDEX('State '!$A$1:$C$62,MATCH($J125,'State '!$B:$B,0),3)</f>
        <v>Southeast</v>
      </c>
      <c r="N125" s="125"/>
      <c r="O125" s="148">
        <v>122.6</v>
      </c>
      <c r="P125" s="148">
        <v>19.3</v>
      </c>
      <c r="Q125" s="148">
        <v>125</v>
      </c>
      <c r="R125" s="87">
        <v>36</v>
      </c>
      <c r="S125" s="149" t="s">
        <v>135</v>
      </c>
      <c r="T125" s="150" t="s">
        <v>390</v>
      </c>
      <c r="U125" s="151" t="s">
        <v>448</v>
      </c>
      <c r="V125" s="125"/>
      <c r="W125" s="127"/>
    </row>
    <row r="126" spans="1:259" s="20" customFormat="1" x14ac:dyDescent="0.2">
      <c r="A126" s="124">
        <v>41215</v>
      </c>
      <c r="B126" s="104" t="s">
        <v>1795</v>
      </c>
      <c r="C126" s="104" t="s">
        <v>1796</v>
      </c>
      <c r="D126" s="104" t="s">
        <v>134</v>
      </c>
      <c r="E126" s="146" t="s">
        <v>144</v>
      </c>
      <c r="F126" s="86">
        <v>41122</v>
      </c>
      <c r="G126" s="152">
        <v>2012</v>
      </c>
      <c r="H126" s="125" t="s">
        <v>11</v>
      </c>
      <c r="I126" s="125" t="str">
        <f t="shared" si="3"/>
        <v>ND</v>
      </c>
      <c r="J126" s="125" t="str">
        <f t="shared" si="4"/>
        <v>ND</v>
      </c>
      <c r="K126" s="125" t="str">
        <f t="shared" si="5"/>
        <v>Mountain</v>
      </c>
      <c r="L126" s="125" t="str">
        <f>INDEX('State '!$A$1:$C$62,MATCH($I126,'State '!$B:$B,0),3)</f>
        <v>Mountain</v>
      </c>
      <c r="M126" s="125" t="str">
        <f>INDEX('State '!$A$1:$C$62,MATCH($J126,'State '!$B:$B,0),3)</f>
        <v>Mountain</v>
      </c>
      <c r="N126" s="125"/>
      <c r="O126" s="148"/>
      <c r="P126" s="148">
        <v>13</v>
      </c>
      <c r="Q126" s="148">
        <v>146</v>
      </c>
      <c r="R126" s="87"/>
      <c r="S126" s="149" t="s">
        <v>139</v>
      </c>
      <c r="T126" s="150" t="s">
        <v>188</v>
      </c>
      <c r="U126" s="151" t="s">
        <v>391</v>
      </c>
      <c r="V126" s="125"/>
      <c r="W126" s="127"/>
    </row>
    <row r="127" spans="1:259" s="20" customFormat="1" x14ac:dyDescent="0.2">
      <c r="A127" s="124">
        <v>41215</v>
      </c>
      <c r="B127" s="103" t="s">
        <v>473</v>
      </c>
      <c r="C127" s="103" t="s">
        <v>207</v>
      </c>
      <c r="D127" s="103" t="s">
        <v>141</v>
      </c>
      <c r="E127" s="103" t="s">
        <v>144</v>
      </c>
      <c r="F127" s="84">
        <v>41198</v>
      </c>
      <c r="G127" s="126">
        <v>2012</v>
      </c>
      <c r="H127" s="125" t="s">
        <v>2031</v>
      </c>
      <c r="I127" s="125" t="str">
        <f t="shared" si="3"/>
        <v>NY</v>
      </c>
      <c r="J127" s="125" t="str">
        <f t="shared" si="4"/>
        <v>CN</v>
      </c>
      <c r="K127" s="125" t="e">
        <f t="shared" si="5"/>
        <v>#N/A</v>
      </c>
      <c r="L127" s="125" t="str">
        <f>INDEX('State '!$A$1:$C$62,MATCH($I127,'State '!$B:$B,0),3)</f>
        <v>Northeast</v>
      </c>
      <c r="M127" s="125" t="e">
        <f>INDEX('State '!$A$1:$C$62,MATCH($J127,'State '!$B:$B,0),3)</f>
        <v>#N/A</v>
      </c>
      <c r="N127" s="125"/>
      <c r="O127" s="87">
        <v>60</v>
      </c>
      <c r="P127" s="87"/>
      <c r="Q127" s="87">
        <v>320</v>
      </c>
      <c r="R127" s="126"/>
      <c r="S127" s="125" t="s">
        <v>135</v>
      </c>
      <c r="T127" s="125" t="s">
        <v>474</v>
      </c>
      <c r="U127" s="125" t="s">
        <v>475</v>
      </c>
      <c r="V127" s="125"/>
      <c r="W127" s="127"/>
    </row>
    <row r="128" spans="1:259" x14ac:dyDescent="0.2">
      <c r="A128" s="124">
        <v>41120</v>
      </c>
      <c r="B128" s="103" t="s">
        <v>486</v>
      </c>
      <c r="C128" s="103" t="s">
        <v>1788</v>
      </c>
      <c r="D128" s="103" t="s">
        <v>137</v>
      </c>
      <c r="E128" s="103" t="s">
        <v>144</v>
      </c>
      <c r="F128" s="84">
        <v>41109</v>
      </c>
      <c r="G128" s="126">
        <v>2012</v>
      </c>
      <c r="H128" s="125" t="s">
        <v>452</v>
      </c>
      <c r="I128" s="125" t="str">
        <f t="shared" si="3"/>
        <v>WV</v>
      </c>
      <c r="J128" s="125" t="str">
        <f t="shared" si="4"/>
        <v>PA</v>
      </c>
      <c r="K128" s="125" t="str">
        <f t="shared" si="5"/>
        <v>Northeast</v>
      </c>
      <c r="L128" s="125" t="str">
        <f>INDEX('State '!$A$1:$C$62,MATCH($I128,'State '!$B:$B,0),3)</f>
        <v>Northeast</v>
      </c>
      <c r="M128" s="125" t="str">
        <f>INDEX('State '!$A$1:$C$62,MATCH($J128,'State '!$B:$B,0),3)</f>
        <v>Northeast</v>
      </c>
      <c r="N128" s="125"/>
      <c r="O128" s="87">
        <v>272</v>
      </c>
      <c r="P128" s="87">
        <v>50</v>
      </c>
      <c r="Q128" s="87">
        <v>313.56</v>
      </c>
      <c r="R128" s="126" t="s">
        <v>488</v>
      </c>
      <c r="S128" s="125" t="s">
        <v>135</v>
      </c>
      <c r="T128" s="125" t="s">
        <v>390</v>
      </c>
      <c r="U128" s="125" t="s">
        <v>1858</v>
      </c>
      <c r="V128" s="125"/>
      <c r="W128" s="127"/>
    </row>
    <row r="129" spans="1:259" s="20" customFormat="1" x14ac:dyDescent="0.2">
      <c r="A129" s="124">
        <v>41215</v>
      </c>
      <c r="B129" s="104" t="s">
        <v>460</v>
      </c>
      <c r="C129" s="104" t="s">
        <v>200</v>
      </c>
      <c r="D129" s="104" t="s">
        <v>141</v>
      </c>
      <c r="E129" s="146" t="s">
        <v>144</v>
      </c>
      <c r="F129" s="86">
        <v>41213</v>
      </c>
      <c r="G129" s="152">
        <v>2012</v>
      </c>
      <c r="H129" s="125" t="s">
        <v>452</v>
      </c>
      <c r="I129" s="125" t="str">
        <f t="shared" si="3"/>
        <v>WV</v>
      </c>
      <c r="J129" s="125" t="str">
        <f t="shared" si="4"/>
        <v>PA</v>
      </c>
      <c r="K129" s="125" t="str">
        <f t="shared" si="5"/>
        <v>Northeast</v>
      </c>
      <c r="L129" s="125" t="str">
        <f>INDEX('State '!$A$1:$C$62,MATCH($I129,'State '!$B:$B,0),3)</f>
        <v>Northeast</v>
      </c>
      <c r="M129" s="125" t="str">
        <f>INDEX('State '!$A$1:$C$62,MATCH($J129,'State '!$B:$B,0),3)</f>
        <v>Northeast</v>
      </c>
      <c r="N129" s="125"/>
      <c r="O129" s="148">
        <v>197</v>
      </c>
      <c r="P129" s="148">
        <v>17.3</v>
      </c>
      <c r="Q129" s="148">
        <v>200</v>
      </c>
      <c r="R129" s="87">
        <v>36</v>
      </c>
      <c r="S129" s="149" t="s">
        <v>135</v>
      </c>
      <c r="T129" s="150" t="s">
        <v>390</v>
      </c>
      <c r="U129" s="151" t="s">
        <v>461</v>
      </c>
      <c r="V129" s="125"/>
      <c r="W129" s="127"/>
      <c r="X129" s="128"/>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c r="DW129" s="115"/>
      <c r="DX129" s="115"/>
      <c r="DY129" s="115"/>
      <c r="DZ129" s="115"/>
      <c r="EA129" s="115"/>
      <c r="EB129" s="115"/>
      <c r="EC129" s="115"/>
      <c r="ED129" s="115"/>
      <c r="EE129" s="115"/>
      <c r="EF129" s="115"/>
      <c r="EG129" s="115"/>
      <c r="EH129" s="115"/>
      <c r="EI129" s="115"/>
      <c r="EJ129" s="115"/>
      <c r="EK129" s="115"/>
      <c r="EL129" s="115"/>
      <c r="EM129" s="115"/>
      <c r="EN129" s="115"/>
      <c r="EO129" s="115"/>
      <c r="EP129" s="115"/>
      <c r="EQ129" s="115"/>
      <c r="ER129" s="115"/>
      <c r="ES129" s="115"/>
      <c r="ET129" s="115"/>
      <c r="EU129" s="115"/>
      <c r="EV129" s="115"/>
      <c r="EW129" s="115"/>
      <c r="EX129" s="115"/>
      <c r="EY129" s="115"/>
      <c r="EZ129" s="115"/>
      <c r="FA129" s="115"/>
      <c r="FB129" s="115"/>
      <c r="FC129" s="115"/>
      <c r="FD129" s="115"/>
      <c r="FE129" s="115"/>
      <c r="FF129" s="115"/>
      <c r="FG129" s="115"/>
      <c r="FH129" s="115"/>
      <c r="FI129" s="115"/>
      <c r="FJ129" s="115"/>
      <c r="FK129" s="115"/>
      <c r="FL129" s="115"/>
      <c r="FM129" s="115"/>
      <c r="FN129" s="115"/>
      <c r="FO129" s="115"/>
      <c r="FP129" s="115"/>
      <c r="FQ129" s="115"/>
      <c r="FR129" s="115"/>
      <c r="FS129" s="115"/>
      <c r="FT129" s="115"/>
      <c r="FU129" s="115"/>
      <c r="FV129" s="115"/>
      <c r="FW129" s="115"/>
      <c r="FX129" s="115"/>
      <c r="FY129" s="115"/>
      <c r="FZ129" s="115"/>
      <c r="GA129" s="115"/>
      <c r="GB129" s="115"/>
      <c r="GC129" s="115"/>
      <c r="GD129" s="115"/>
      <c r="GE129" s="115"/>
      <c r="GF129" s="115"/>
      <c r="GG129" s="115"/>
      <c r="GH129" s="115"/>
      <c r="GI129" s="115"/>
      <c r="GJ129" s="115"/>
      <c r="GK129" s="115"/>
      <c r="GL129" s="115"/>
      <c r="GM129" s="115"/>
      <c r="GN129" s="115"/>
      <c r="GO129" s="115"/>
      <c r="GP129" s="115"/>
      <c r="GQ129" s="115"/>
      <c r="GR129" s="115"/>
      <c r="GS129" s="115"/>
      <c r="GT129" s="115"/>
      <c r="GU129" s="115"/>
      <c r="GV129" s="115"/>
      <c r="GW129" s="115"/>
      <c r="GX129" s="115"/>
      <c r="GY129" s="115"/>
      <c r="GZ129" s="115"/>
      <c r="HA129" s="115"/>
      <c r="HB129" s="115"/>
      <c r="HC129" s="115"/>
      <c r="HD129" s="115"/>
      <c r="HE129" s="115"/>
      <c r="HF129" s="115"/>
      <c r="HG129" s="115"/>
      <c r="HH129" s="115"/>
      <c r="HI129" s="115"/>
      <c r="HJ129" s="115"/>
      <c r="HK129" s="115"/>
      <c r="HL129" s="115"/>
      <c r="HM129" s="115"/>
      <c r="HN129" s="115"/>
      <c r="HO129" s="115"/>
      <c r="HP129" s="115"/>
      <c r="HQ129" s="115"/>
      <c r="HR129" s="115"/>
      <c r="HS129" s="115"/>
      <c r="HT129" s="115"/>
      <c r="HU129" s="115"/>
      <c r="HV129" s="115"/>
      <c r="HW129" s="115"/>
      <c r="HX129" s="115"/>
      <c r="HY129" s="115"/>
      <c r="HZ129" s="115"/>
      <c r="IA129" s="115"/>
      <c r="IB129" s="115"/>
      <c r="IC129" s="115"/>
      <c r="ID129" s="115"/>
      <c r="IE129" s="115"/>
      <c r="IF129" s="115"/>
      <c r="IG129" s="115"/>
      <c r="IH129" s="115"/>
      <c r="II129" s="115"/>
      <c r="IJ129" s="115"/>
      <c r="IK129" s="115"/>
      <c r="IL129" s="115"/>
      <c r="IM129" s="115"/>
      <c r="IN129" s="115"/>
      <c r="IO129" s="115"/>
      <c r="IP129" s="115"/>
      <c r="IQ129" s="115"/>
      <c r="IR129" s="115"/>
      <c r="IS129" s="115"/>
      <c r="IT129" s="115"/>
      <c r="IU129" s="115"/>
      <c r="IV129" s="115"/>
      <c r="IW129" s="115"/>
      <c r="IX129" s="115"/>
      <c r="IY129" s="115"/>
    </row>
    <row r="130" spans="1:259" x14ac:dyDescent="0.2">
      <c r="A130" s="124">
        <v>41106</v>
      </c>
      <c r="B130" s="104" t="s">
        <v>453</v>
      </c>
      <c r="C130" s="104" t="s">
        <v>1942</v>
      </c>
      <c r="D130" s="104" t="s">
        <v>141</v>
      </c>
      <c r="E130" s="146" t="s">
        <v>144</v>
      </c>
      <c r="F130" s="86">
        <v>41044</v>
      </c>
      <c r="G130" s="152">
        <v>2012</v>
      </c>
      <c r="H130" s="125" t="s">
        <v>537</v>
      </c>
      <c r="I130" s="125" t="str">
        <f t="shared" si="3"/>
        <v>AL</v>
      </c>
      <c r="J130" s="125" t="str">
        <f t="shared" si="4"/>
        <v>NC</v>
      </c>
      <c r="K130" s="125" t="str">
        <f t="shared" si="5"/>
        <v>South Central, Southeast</v>
      </c>
      <c r="L130" s="125" t="str">
        <f>INDEX('State '!$A$1:$C$62,MATCH($I130,'State '!$B:$B,0),3)</f>
        <v>South Central</v>
      </c>
      <c r="M130" s="125" t="str">
        <f>INDEX('State '!$A$1:$C$62,MATCH($J130,'State '!$B:$B,0),3)</f>
        <v>Southeast</v>
      </c>
      <c r="N130" s="125"/>
      <c r="O130" s="148">
        <v>92.5</v>
      </c>
      <c r="P130" s="148">
        <v>22.59</v>
      </c>
      <c r="Q130" s="148">
        <v>95</v>
      </c>
      <c r="R130" s="87">
        <v>42</v>
      </c>
      <c r="S130" s="149" t="s">
        <v>135</v>
      </c>
      <c r="T130" s="150" t="s">
        <v>390</v>
      </c>
      <c r="U130" s="151" t="s">
        <v>454</v>
      </c>
      <c r="V130" s="125"/>
      <c r="W130" s="127"/>
      <c r="X130" s="115"/>
    </row>
    <row r="131" spans="1:259" s="20" customFormat="1" x14ac:dyDescent="0.2">
      <c r="A131" s="124">
        <v>40848</v>
      </c>
      <c r="B131" s="103" t="s">
        <v>503</v>
      </c>
      <c r="C131" s="103" t="s">
        <v>207</v>
      </c>
      <c r="D131" s="103" t="s">
        <v>141</v>
      </c>
      <c r="E131" s="103" t="s">
        <v>144</v>
      </c>
      <c r="F131" s="84">
        <v>40848</v>
      </c>
      <c r="G131" s="85">
        <v>2011</v>
      </c>
      <c r="H131" s="125" t="s">
        <v>409</v>
      </c>
      <c r="I131" s="125" t="str">
        <f t="shared" ref="I131:I194" si="6">LEFT($H131,2)</f>
        <v>PA</v>
      </c>
      <c r="J131" s="125" t="str">
        <f t="shared" ref="J131:J194" si="7">RIGHT($H131,2)</f>
        <v>NJ</v>
      </c>
      <c r="K131" s="125" t="str">
        <f t="shared" si="5"/>
        <v>Northeast</v>
      </c>
      <c r="L131" s="125" t="str">
        <f>INDEX('State '!$A$1:$C$62,MATCH($I131,'State '!$B:$B,0),3)</f>
        <v>Northeast</v>
      </c>
      <c r="M131" s="125" t="str">
        <f>INDEX('State '!$A$1:$C$62,MATCH($J131,'State '!$B:$B,0),3)</f>
        <v>Northeast</v>
      </c>
      <c r="N131" s="125"/>
      <c r="O131" s="87">
        <v>643</v>
      </c>
      <c r="P131" s="87">
        <v>127.4</v>
      </c>
      <c r="Q131" s="87">
        <v>350</v>
      </c>
      <c r="R131" s="126">
        <v>30</v>
      </c>
      <c r="S131" s="125" t="s">
        <v>135</v>
      </c>
      <c r="T131" s="125" t="s">
        <v>390</v>
      </c>
      <c r="U131" s="125" t="s">
        <v>504</v>
      </c>
      <c r="V131" s="125"/>
      <c r="W131" s="127"/>
    </row>
    <row r="132" spans="1:259" s="20" customFormat="1" x14ac:dyDescent="0.2">
      <c r="A132" s="124">
        <v>40609</v>
      </c>
      <c r="B132" s="104" t="s">
        <v>520</v>
      </c>
      <c r="C132" s="104" t="s">
        <v>235</v>
      </c>
      <c r="D132" s="104" t="s">
        <v>137</v>
      </c>
      <c r="E132" s="146" t="s">
        <v>144</v>
      </c>
      <c r="F132" s="86">
        <v>40848</v>
      </c>
      <c r="G132" s="147">
        <v>2011</v>
      </c>
      <c r="H132" s="125" t="s">
        <v>0</v>
      </c>
      <c r="I132" s="125" t="str">
        <f t="shared" si="6"/>
        <v>LA</v>
      </c>
      <c r="J132" s="125" t="str">
        <f t="shared" si="7"/>
        <v>LA</v>
      </c>
      <c r="K132" s="125" t="str">
        <f t="shared" ref="K132:K195" si="8">IF($L132=$M132,L132,CONCATENATE($L132,", ",IF(ISBLANK(N132),"",CONCATENATE(N132,", ")),$M132))</f>
        <v>South Central</v>
      </c>
      <c r="L132" s="125" t="str">
        <f>INDEX('State '!$A$1:$C$62,MATCH($I132,'State '!$B:$B,0),3)</f>
        <v>South Central</v>
      </c>
      <c r="M132" s="125" t="str">
        <f>INDEX('State '!$A$1:$C$62,MATCH($J132,'State '!$B:$B,0),3)</f>
        <v>South Central</v>
      </c>
      <c r="N132" s="125"/>
      <c r="O132" s="148">
        <v>1500</v>
      </c>
      <c r="P132" s="148">
        <v>270</v>
      </c>
      <c r="Q132" s="148">
        <v>1800</v>
      </c>
      <c r="R132" s="87" t="s">
        <v>521</v>
      </c>
      <c r="S132" s="149" t="s">
        <v>139</v>
      </c>
      <c r="T132" s="150" t="s">
        <v>188</v>
      </c>
      <c r="U132" s="151" t="s">
        <v>391</v>
      </c>
      <c r="V132" s="125"/>
      <c r="W132" s="127"/>
      <c r="X132" s="128"/>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c r="DW132" s="115"/>
      <c r="DX132" s="115"/>
      <c r="DY132" s="115"/>
      <c r="DZ132" s="115"/>
      <c r="EA132" s="115"/>
      <c r="EB132" s="115"/>
      <c r="EC132" s="115"/>
      <c r="ED132" s="115"/>
      <c r="EE132" s="115"/>
      <c r="EF132" s="115"/>
      <c r="EG132" s="115"/>
      <c r="EH132" s="115"/>
      <c r="EI132" s="115"/>
      <c r="EJ132" s="115"/>
      <c r="EK132" s="115"/>
      <c r="EL132" s="115"/>
      <c r="EM132" s="115"/>
      <c r="EN132" s="115"/>
      <c r="EO132" s="115"/>
      <c r="EP132" s="115"/>
      <c r="EQ132" s="115"/>
      <c r="ER132" s="115"/>
      <c r="ES132" s="115"/>
      <c r="ET132" s="115"/>
      <c r="EU132" s="115"/>
      <c r="EV132" s="115"/>
      <c r="EW132" s="115"/>
      <c r="EX132" s="115"/>
      <c r="EY132" s="115"/>
      <c r="EZ132" s="115"/>
      <c r="FA132" s="115"/>
      <c r="FB132" s="115"/>
      <c r="FC132" s="115"/>
      <c r="FD132" s="115"/>
      <c r="FE132" s="115"/>
      <c r="FF132" s="115"/>
      <c r="FG132" s="115"/>
      <c r="FH132" s="115"/>
      <c r="FI132" s="115"/>
      <c r="FJ132" s="115"/>
      <c r="FK132" s="115"/>
      <c r="FL132" s="115"/>
      <c r="FM132" s="115"/>
      <c r="FN132" s="115"/>
      <c r="FO132" s="115"/>
      <c r="FP132" s="115"/>
      <c r="FQ132" s="115"/>
      <c r="FR132" s="115"/>
      <c r="FS132" s="115"/>
      <c r="FT132" s="115"/>
      <c r="FU132" s="115"/>
      <c r="FV132" s="115"/>
      <c r="FW132" s="115"/>
      <c r="FX132" s="115"/>
      <c r="FY132" s="115"/>
      <c r="FZ132" s="115"/>
      <c r="GA132" s="115"/>
      <c r="GB132" s="115"/>
      <c r="GC132" s="115"/>
      <c r="GD132" s="115"/>
      <c r="GE132" s="115"/>
      <c r="GF132" s="115"/>
      <c r="GG132" s="115"/>
      <c r="GH132" s="115"/>
      <c r="GI132" s="115"/>
      <c r="GJ132" s="115"/>
      <c r="GK132" s="115"/>
      <c r="GL132" s="115"/>
      <c r="GM132" s="115"/>
      <c r="GN132" s="115"/>
      <c r="GO132" s="115"/>
      <c r="GP132" s="115"/>
      <c r="GQ132" s="115"/>
      <c r="GR132" s="115"/>
      <c r="GS132" s="115"/>
      <c r="GT132" s="115"/>
      <c r="GU132" s="115"/>
      <c r="GV132" s="115"/>
      <c r="GW132" s="115"/>
      <c r="GX132" s="115"/>
      <c r="GY132" s="115"/>
      <c r="GZ132" s="115"/>
      <c r="HA132" s="115"/>
      <c r="HB132" s="115"/>
      <c r="HC132" s="115"/>
      <c r="HD132" s="115"/>
      <c r="HE132" s="115"/>
      <c r="HF132" s="115"/>
      <c r="HG132" s="115"/>
      <c r="HH132" s="115"/>
      <c r="HI132" s="115"/>
      <c r="HJ132" s="115"/>
      <c r="HK132" s="115"/>
      <c r="HL132" s="115"/>
      <c r="HM132" s="115"/>
      <c r="HN132" s="115"/>
      <c r="HO132" s="115"/>
      <c r="HP132" s="115"/>
      <c r="HQ132" s="115"/>
      <c r="HR132" s="115"/>
      <c r="HS132" s="115"/>
      <c r="HT132" s="115"/>
      <c r="HU132" s="115"/>
      <c r="HV132" s="115"/>
      <c r="HW132" s="115"/>
      <c r="HX132" s="115"/>
      <c r="HY132" s="115"/>
      <c r="HZ132" s="115"/>
      <c r="IA132" s="115"/>
      <c r="IB132" s="115"/>
      <c r="IC132" s="115"/>
      <c r="ID132" s="115"/>
      <c r="IE132" s="115"/>
      <c r="IF132" s="115"/>
      <c r="IG132" s="115"/>
      <c r="IH132" s="115"/>
      <c r="II132" s="115"/>
      <c r="IJ132" s="115"/>
      <c r="IK132" s="115"/>
      <c r="IL132" s="115"/>
      <c r="IM132" s="115"/>
      <c r="IN132" s="115"/>
      <c r="IO132" s="115"/>
      <c r="IP132" s="115"/>
      <c r="IQ132" s="115"/>
      <c r="IR132" s="115"/>
      <c r="IS132" s="115"/>
      <c r="IT132" s="115"/>
      <c r="IU132" s="115"/>
      <c r="IV132" s="115"/>
      <c r="IW132" s="115"/>
      <c r="IX132" s="115"/>
      <c r="IY132" s="115"/>
    </row>
    <row r="133" spans="1:259" s="20" customFormat="1" x14ac:dyDescent="0.2">
      <c r="A133" s="124">
        <v>40924</v>
      </c>
      <c r="B133" s="103" t="s">
        <v>545</v>
      </c>
      <c r="C133" s="103" t="s">
        <v>241</v>
      </c>
      <c r="D133" s="103" t="s">
        <v>141</v>
      </c>
      <c r="E133" s="103" t="s">
        <v>144</v>
      </c>
      <c r="F133" s="84">
        <v>40663</v>
      </c>
      <c r="G133" s="85">
        <v>2011</v>
      </c>
      <c r="H133" s="125" t="s">
        <v>17</v>
      </c>
      <c r="I133" s="125" t="str">
        <f t="shared" si="6"/>
        <v>AL</v>
      </c>
      <c r="J133" s="125" t="str">
        <f t="shared" si="7"/>
        <v>AL</v>
      </c>
      <c r="K133" s="125" t="str">
        <f t="shared" si="8"/>
        <v>South Central</v>
      </c>
      <c r="L133" s="125" t="str">
        <f>INDEX('State '!$A$1:$C$62,MATCH($I133,'State '!$B:$B,0),3)</f>
        <v>South Central</v>
      </c>
      <c r="M133" s="125" t="str">
        <f>INDEX('State '!$A$1:$C$62,MATCH($J133,'State '!$B:$B,0),3)</f>
        <v>South Central</v>
      </c>
      <c r="N133" s="125"/>
      <c r="O133" s="87"/>
      <c r="P133" s="87"/>
      <c r="Q133" s="87">
        <v>54</v>
      </c>
      <c r="R133" s="126"/>
      <c r="S133" s="125" t="s">
        <v>135</v>
      </c>
      <c r="T133" s="125" t="s">
        <v>390</v>
      </c>
      <c r="U133" s="125" t="s">
        <v>546</v>
      </c>
      <c r="V133" s="125"/>
      <c r="W133" s="127"/>
      <c r="X133" s="128"/>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c r="DW133" s="115"/>
      <c r="DX133" s="115"/>
      <c r="DY133" s="115"/>
      <c r="DZ133" s="115"/>
      <c r="EA133" s="115"/>
      <c r="EB133" s="115"/>
      <c r="EC133" s="115"/>
      <c r="ED133" s="115"/>
      <c r="EE133" s="115"/>
      <c r="EF133" s="115"/>
      <c r="EG133" s="115"/>
      <c r="EH133" s="115"/>
      <c r="EI133" s="115"/>
      <c r="EJ133" s="115"/>
      <c r="EK133" s="115"/>
      <c r="EL133" s="115"/>
      <c r="EM133" s="115"/>
      <c r="EN133" s="115"/>
      <c r="EO133" s="115"/>
      <c r="EP133" s="115"/>
      <c r="EQ133" s="115"/>
      <c r="ER133" s="115"/>
      <c r="ES133" s="115"/>
      <c r="ET133" s="115"/>
      <c r="EU133" s="115"/>
      <c r="EV133" s="115"/>
      <c r="EW133" s="115"/>
      <c r="EX133" s="115"/>
      <c r="EY133" s="115"/>
      <c r="EZ133" s="115"/>
      <c r="FA133" s="115"/>
      <c r="FB133" s="115"/>
      <c r="FC133" s="115"/>
      <c r="FD133" s="115"/>
      <c r="FE133" s="115"/>
      <c r="FF133" s="115"/>
      <c r="FG133" s="115"/>
      <c r="FH133" s="115"/>
      <c r="FI133" s="115"/>
      <c r="FJ133" s="115"/>
      <c r="FK133" s="115"/>
      <c r="FL133" s="115"/>
      <c r="FM133" s="115"/>
      <c r="FN133" s="115"/>
      <c r="FO133" s="115"/>
      <c r="FP133" s="115"/>
      <c r="FQ133" s="115"/>
      <c r="FR133" s="115"/>
      <c r="FS133" s="115"/>
      <c r="FT133" s="115"/>
      <c r="FU133" s="115"/>
      <c r="FV133" s="115"/>
      <c r="FW133" s="115"/>
      <c r="FX133" s="115"/>
      <c r="FY133" s="115"/>
      <c r="FZ133" s="115"/>
      <c r="GA133" s="115"/>
      <c r="GB133" s="115"/>
      <c r="GC133" s="115"/>
      <c r="GD133" s="115"/>
      <c r="GE133" s="115"/>
      <c r="GF133" s="115"/>
      <c r="GG133" s="115"/>
      <c r="GH133" s="115"/>
      <c r="GI133" s="115"/>
      <c r="GJ133" s="115"/>
      <c r="GK133" s="115"/>
      <c r="GL133" s="115"/>
      <c r="GM133" s="115"/>
      <c r="GN133" s="115"/>
      <c r="GO133" s="115"/>
      <c r="GP133" s="115"/>
      <c r="GQ133" s="115"/>
      <c r="GR133" s="115"/>
      <c r="GS133" s="115"/>
      <c r="GT133" s="115"/>
      <c r="GU133" s="115"/>
      <c r="GV133" s="115"/>
      <c r="GW133" s="115"/>
      <c r="GX133" s="115"/>
      <c r="GY133" s="115"/>
      <c r="GZ133" s="115"/>
      <c r="HA133" s="115"/>
      <c r="HB133" s="115"/>
      <c r="HC133" s="115"/>
      <c r="HD133" s="115"/>
      <c r="HE133" s="115"/>
      <c r="HF133" s="115"/>
      <c r="HG133" s="115"/>
      <c r="HH133" s="115"/>
      <c r="HI133" s="115"/>
      <c r="HJ133" s="115"/>
      <c r="HK133" s="115"/>
      <c r="HL133" s="115"/>
      <c r="HM133" s="115"/>
      <c r="HN133" s="115"/>
      <c r="HO133" s="115"/>
      <c r="HP133" s="115"/>
      <c r="HQ133" s="115"/>
      <c r="HR133" s="115"/>
      <c r="HS133" s="115"/>
      <c r="HT133" s="115"/>
      <c r="HU133" s="115"/>
      <c r="HV133" s="115"/>
      <c r="HW133" s="115"/>
      <c r="HX133" s="115"/>
      <c r="HY133" s="115"/>
      <c r="HZ133" s="115"/>
      <c r="IA133" s="115"/>
      <c r="IB133" s="115"/>
      <c r="IC133" s="115"/>
      <c r="ID133" s="115"/>
      <c r="IE133" s="115"/>
      <c r="IF133" s="115"/>
      <c r="IG133" s="115"/>
      <c r="IH133" s="115"/>
      <c r="II133" s="115"/>
      <c r="IJ133" s="115"/>
      <c r="IK133" s="115"/>
      <c r="IL133" s="115"/>
      <c r="IM133" s="115"/>
      <c r="IN133" s="115"/>
      <c r="IO133" s="115"/>
      <c r="IP133" s="115"/>
      <c r="IQ133" s="115"/>
      <c r="IR133" s="115"/>
      <c r="IS133" s="115"/>
      <c r="IT133" s="115"/>
      <c r="IU133" s="115"/>
      <c r="IV133" s="115"/>
      <c r="IW133" s="115"/>
      <c r="IX133" s="115"/>
      <c r="IY133" s="115"/>
    </row>
    <row r="134" spans="1:259" x14ac:dyDescent="0.2">
      <c r="A134" s="124">
        <v>40619</v>
      </c>
      <c r="B134" s="103" t="s">
        <v>528</v>
      </c>
      <c r="C134" s="103" t="s">
        <v>226</v>
      </c>
      <c r="D134" s="103" t="s">
        <v>141</v>
      </c>
      <c r="E134" s="103" t="s">
        <v>144</v>
      </c>
      <c r="F134" s="84">
        <v>40817</v>
      </c>
      <c r="G134" s="85">
        <v>2011</v>
      </c>
      <c r="H134" s="125" t="s">
        <v>529</v>
      </c>
      <c r="I134" s="125" t="str">
        <f t="shared" si="6"/>
        <v>WY</v>
      </c>
      <c r="J134" s="125" t="str">
        <f t="shared" si="7"/>
        <v>NV</v>
      </c>
      <c r="K134" s="125" t="str">
        <f t="shared" si="8"/>
        <v>Mountain</v>
      </c>
      <c r="L134" s="125" t="str">
        <f>INDEX('State '!$A$1:$C$62,MATCH($I134,'State '!$B:$B,0),3)</f>
        <v>Mountain</v>
      </c>
      <c r="M134" s="125" t="str">
        <f>INDEX('State '!$A$1:$C$62,MATCH($J134,'State '!$B:$B,0),3)</f>
        <v>Mountain</v>
      </c>
      <c r="N134" s="125"/>
      <c r="O134" s="87">
        <v>30</v>
      </c>
      <c r="P134" s="87">
        <v>28</v>
      </c>
      <c r="Q134" s="87">
        <v>266</v>
      </c>
      <c r="R134" s="126">
        <v>36</v>
      </c>
      <c r="S134" s="125" t="s">
        <v>135</v>
      </c>
      <c r="T134" s="125" t="s">
        <v>390</v>
      </c>
      <c r="U134" s="125" t="s">
        <v>530</v>
      </c>
      <c r="V134" s="125"/>
      <c r="W134" s="127"/>
      <c r="X134" s="115"/>
    </row>
    <row r="135" spans="1:259" s="20" customFormat="1" x14ac:dyDescent="0.2">
      <c r="A135" s="124">
        <v>40588</v>
      </c>
      <c r="B135" s="103" t="s">
        <v>505</v>
      </c>
      <c r="C135" s="103" t="s">
        <v>228</v>
      </c>
      <c r="D135" s="103" t="s">
        <v>137</v>
      </c>
      <c r="E135" s="103" t="s">
        <v>144</v>
      </c>
      <c r="F135" s="84">
        <v>40557</v>
      </c>
      <c r="G135" s="85">
        <v>2011</v>
      </c>
      <c r="H135" s="125" t="s">
        <v>506</v>
      </c>
      <c r="I135" s="125" t="str">
        <f t="shared" si="6"/>
        <v>WY</v>
      </c>
      <c r="J135" s="125" t="str">
        <f t="shared" si="7"/>
        <v>ND</v>
      </c>
      <c r="K135" s="125" t="str">
        <f t="shared" si="8"/>
        <v>Mountain</v>
      </c>
      <c r="L135" s="125" t="str">
        <f>INDEX('State '!$A$1:$C$62,MATCH($I135,'State '!$B:$B,0),3)</f>
        <v>Mountain</v>
      </c>
      <c r="M135" s="125" t="str">
        <f>INDEX('State '!$A$1:$C$62,MATCH($J135,'State '!$B:$B,0),3)</f>
        <v>Mountain</v>
      </c>
      <c r="N135" s="125"/>
      <c r="O135" s="87">
        <v>609.6</v>
      </c>
      <c r="P135" s="87">
        <v>302</v>
      </c>
      <c r="Q135" s="87">
        <v>477</v>
      </c>
      <c r="R135" s="126">
        <v>30</v>
      </c>
      <c r="S135" s="125" t="s">
        <v>135</v>
      </c>
      <c r="T135" s="125" t="s">
        <v>390</v>
      </c>
      <c r="U135" s="125" t="s">
        <v>507</v>
      </c>
      <c r="V135" s="125"/>
      <c r="W135" s="127"/>
      <c r="X135" s="128"/>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c r="DW135" s="115"/>
      <c r="DX135" s="115"/>
      <c r="DY135" s="115"/>
      <c r="DZ135" s="115"/>
      <c r="EA135" s="115"/>
      <c r="EB135" s="115"/>
      <c r="EC135" s="115"/>
      <c r="ED135" s="115"/>
      <c r="EE135" s="115"/>
      <c r="EF135" s="115"/>
      <c r="EG135" s="115"/>
      <c r="EH135" s="115"/>
      <c r="EI135" s="115"/>
      <c r="EJ135" s="115"/>
      <c r="EK135" s="115"/>
      <c r="EL135" s="115"/>
      <c r="EM135" s="115"/>
      <c r="EN135" s="115"/>
      <c r="EO135" s="115"/>
      <c r="EP135" s="115"/>
      <c r="EQ135" s="115"/>
      <c r="ER135" s="115"/>
      <c r="ES135" s="115"/>
      <c r="ET135" s="115"/>
      <c r="EU135" s="115"/>
      <c r="EV135" s="115"/>
      <c r="EW135" s="115"/>
      <c r="EX135" s="115"/>
      <c r="EY135" s="115"/>
      <c r="EZ135" s="115"/>
      <c r="FA135" s="115"/>
      <c r="FB135" s="115"/>
      <c r="FC135" s="115"/>
      <c r="FD135" s="115"/>
      <c r="FE135" s="115"/>
      <c r="FF135" s="115"/>
      <c r="FG135" s="115"/>
      <c r="FH135" s="115"/>
      <c r="FI135" s="115"/>
      <c r="FJ135" s="115"/>
      <c r="FK135" s="115"/>
      <c r="FL135" s="115"/>
      <c r="FM135" s="115"/>
      <c r="FN135" s="115"/>
      <c r="FO135" s="115"/>
      <c r="FP135" s="115"/>
      <c r="FQ135" s="115"/>
      <c r="FR135" s="115"/>
      <c r="FS135" s="115"/>
      <c r="FT135" s="115"/>
      <c r="FU135" s="115"/>
      <c r="FV135" s="115"/>
      <c r="FW135" s="115"/>
      <c r="FX135" s="115"/>
      <c r="FY135" s="115"/>
      <c r="FZ135" s="115"/>
      <c r="GA135" s="115"/>
      <c r="GB135" s="115"/>
      <c r="GC135" s="115"/>
      <c r="GD135" s="115"/>
      <c r="GE135" s="115"/>
      <c r="GF135" s="115"/>
      <c r="GG135" s="115"/>
      <c r="GH135" s="115"/>
      <c r="GI135" s="115"/>
      <c r="GJ135" s="115"/>
      <c r="GK135" s="115"/>
      <c r="GL135" s="115"/>
      <c r="GM135" s="115"/>
      <c r="GN135" s="115"/>
      <c r="GO135" s="115"/>
      <c r="GP135" s="115"/>
      <c r="GQ135" s="115"/>
      <c r="GR135" s="115"/>
      <c r="GS135" s="115"/>
      <c r="GT135" s="115"/>
      <c r="GU135" s="115"/>
      <c r="GV135" s="115"/>
      <c r="GW135" s="115"/>
      <c r="GX135" s="115"/>
      <c r="GY135" s="115"/>
      <c r="GZ135" s="115"/>
      <c r="HA135" s="115"/>
      <c r="HB135" s="115"/>
      <c r="HC135" s="115"/>
      <c r="HD135" s="115"/>
      <c r="HE135" s="115"/>
      <c r="HF135" s="115"/>
      <c r="HG135" s="115"/>
      <c r="HH135" s="115"/>
      <c r="HI135" s="115"/>
      <c r="HJ135" s="115"/>
      <c r="HK135" s="115"/>
      <c r="HL135" s="115"/>
      <c r="HM135" s="115"/>
      <c r="HN135" s="115"/>
      <c r="HO135" s="115"/>
      <c r="HP135" s="115"/>
      <c r="HQ135" s="115"/>
      <c r="HR135" s="115"/>
      <c r="HS135" s="115"/>
      <c r="HT135" s="115"/>
      <c r="HU135" s="115"/>
      <c r="HV135" s="115"/>
      <c r="HW135" s="115"/>
      <c r="HX135" s="115"/>
      <c r="HY135" s="115"/>
      <c r="HZ135" s="115"/>
      <c r="IA135" s="115"/>
      <c r="IB135" s="115"/>
      <c r="IC135" s="115"/>
      <c r="ID135" s="115"/>
      <c r="IE135" s="115"/>
      <c r="IF135" s="115"/>
      <c r="IG135" s="115"/>
      <c r="IH135" s="115"/>
      <c r="II135" s="115"/>
      <c r="IJ135" s="115"/>
      <c r="IK135" s="115"/>
      <c r="IL135" s="115"/>
      <c r="IM135" s="115"/>
      <c r="IN135" s="115"/>
      <c r="IO135" s="115"/>
      <c r="IP135" s="115"/>
      <c r="IQ135" s="115"/>
      <c r="IR135" s="115"/>
      <c r="IS135" s="115"/>
      <c r="IT135" s="115"/>
      <c r="IU135" s="115"/>
      <c r="IV135" s="115"/>
      <c r="IW135" s="115"/>
      <c r="IX135" s="115"/>
      <c r="IY135" s="115"/>
    </row>
    <row r="136" spans="1:259" s="20" customFormat="1" x14ac:dyDescent="0.2">
      <c r="A136" s="124">
        <v>40906</v>
      </c>
      <c r="B136" s="103" t="s">
        <v>2071</v>
      </c>
      <c r="C136" s="103" t="s">
        <v>217</v>
      </c>
      <c r="D136" s="103" t="s">
        <v>134</v>
      </c>
      <c r="E136" s="103" t="s">
        <v>144</v>
      </c>
      <c r="F136" s="84"/>
      <c r="G136" s="85">
        <v>2011</v>
      </c>
      <c r="H136" s="125" t="s">
        <v>0</v>
      </c>
      <c r="I136" s="125" t="str">
        <f t="shared" si="6"/>
        <v>LA</v>
      </c>
      <c r="J136" s="125" t="str">
        <f t="shared" si="7"/>
        <v>LA</v>
      </c>
      <c r="K136" s="125" t="str">
        <f t="shared" si="8"/>
        <v>South Central</v>
      </c>
      <c r="L136" s="125" t="str">
        <f>INDEX('State '!$A$1:$C$62,MATCH($I136,'State '!$B:$B,0),3)</f>
        <v>South Central</v>
      </c>
      <c r="M136" s="125" t="str">
        <f>INDEX('State '!$A$1:$C$62,MATCH($J136,'State '!$B:$B,0),3)</f>
        <v>South Central</v>
      </c>
      <c r="N136" s="125"/>
      <c r="O136" s="87">
        <v>30</v>
      </c>
      <c r="P136" s="87">
        <v>12.6</v>
      </c>
      <c r="Q136" s="87">
        <v>1800</v>
      </c>
      <c r="R136" s="126">
        <v>20</v>
      </c>
      <c r="S136" s="125" t="s">
        <v>135</v>
      </c>
      <c r="T136" s="125" t="s">
        <v>390</v>
      </c>
      <c r="U136" s="125" t="s">
        <v>2072</v>
      </c>
      <c r="V136" s="125"/>
      <c r="W136" s="127"/>
      <c r="X136" s="128"/>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c r="DW136" s="115"/>
      <c r="DX136" s="115"/>
      <c r="DY136" s="115"/>
      <c r="DZ136" s="115"/>
      <c r="EA136" s="115"/>
      <c r="EB136" s="115"/>
      <c r="EC136" s="115"/>
      <c r="ED136" s="115"/>
      <c r="EE136" s="115"/>
      <c r="EF136" s="115"/>
      <c r="EG136" s="115"/>
      <c r="EH136" s="115"/>
      <c r="EI136" s="115"/>
      <c r="EJ136" s="115"/>
      <c r="EK136" s="115"/>
      <c r="EL136" s="115"/>
      <c r="EM136" s="115"/>
      <c r="EN136" s="115"/>
      <c r="EO136" s="115"/>
      <c r="EP136" s="115"/>
      <c r="EQ136" s="115"/>
      <c r="ER136" s="115"/>
      <c r="ES136" s="115"/>
      <c r="ET136" s="115"/>
      <c r="EU136" s="115"/>
      <c r="EV136" s="115"/>
      <c r="EW136" s="115"/>
      <c r="EX136" s="115"/>
      <c r="EY136" s="115"/>
      <c r="EZ136" s="115"/>
      <c r="FA136" s="115"/>
      <c r="FB136" s="115"/>
      <c r="FC136" s="115"/>
      <c r="FD136" s="115"/>
      <c r="FE136" s="115"/>
      <c r="FF136" s="115"/>
      <c r="FG136" s="115"/>
      <c r="FH136" s="115"/>
      <c r="FI136" s="115"/>
      <c r="FJ136" s="115"/>
      <c r="FK136" s="115"/>
      <c r="FL136" s="115"/>
      <c r="FM136" s="115"/>
      <c r="FN136" s="115"/>
      <c r="FO136" s="115"/>
      <c r="FP136" s="115"/>
      <c r="FQ136" s="115"/>
      <c r="FR136" s="115"/>
      <c r="FS136" s="115"/>
      <c r="FT136" s="115"/>
      <c r="FU136" s="115"/>
      <c r="FV136" s="115"/>
      <c r="FW136" s="115"/>
      <c r="FX136" s="115"/>
      <c r="FY136" s="115"/>
      <c r="FZ136" s="115"/>
      <c r="GA136" s="115"/>
      <c r="GB136" s="115"/>
      <c r="GC136" s="115"/>
      <c r="GD136" s="115"/>
      <c r="GE136" s="115"/>
      <c r="GF136" s="115"/>
      <c r="GG136" s="115"/>
      <c r="GH136" s="115"/>
      <c r="GI136" s="115"/>
      <c r="GJ136" s="115"/>
      <c r="GK136" s="115"/>
      <c r="GL136" s="115"/>
      <c r="GM136" s="115"/>
      <c r="GN136" s="115"/>
      <c r="GO136" s="115"/>
      <c r="GP136" s="115"/>
      <c r="GQ136" s="115"/>
      <c r="GR136" s="115"/>
      <c r="GS136" s="115"/>
      <c r="GT136" s="115"/>
      <c r="GU136" s="115"/>
      <c r="GV136" s="115"/>
      <c r="GW136" s="115"/>
      <c r="GX136" s="115"/>
      <c r="GY136" s="115"/>
      <c r="GZ136" s="115"/>
      <c r="HA136" s="115"/>
      <c r="HB136" s="115"/>
      <c r="HC136" s="115"/>
      <c r="HD136" s="115"/>
      <c r="HE136" s="115"/>
      <c r="HF136" s="115"/>
      <c r="HG136" s="115"/>
      <c r="HH136" s="115"/>
      <c r="HI136" s="115"/>
      <c r="HJ136" s="115"/>
      <c r="HK136" s="115"/>
      <c r="HL136" s="115"/>
      <c r="HM136" s="115"/>
      <c r="HN136" s="115"/>
      <c r="HO136" s="115"/>
      <c r="HP136" s="115"/>
      <c r="HQ136" s="115"/>
      <c r="HR136" s="115"/>
      <c r="HS136" s="115"/>
      <c r="HT136" s="115"/>
      <c r="HU136" s="115"/>
      <c r="HV136" s="115"/>
      <c r="HW136" s="115"/>
      <c r="HX136" s="115"/>
      <c r="HY136" s="115"/>
      <c r="HZ136" s="115"/>
      <c r="IA136" s="115"/>
      <c r="IB136" s="115"/>
      <c r="IC136" s="115"/>
      <c r="ID136" s="115"/>
      <c r="IE136" s="115"/>
      <c r="IF136" s="115"/>
      <c r="IG136" s="115"/>
      <c r="IH136" s="115"/>
      <c r="II136" s="115"/>
      <c r="IJ136" s="115"/>
      <c r="IK136" s="115"/>
      <c r="IL136" s="115"/>
      <c r="IM136" s="115"/>
      <c r="IN136" s="115"/>
      <c r="IO136" s="115"/>
      <c r="IP136" s="115"/>
      <c r="IQ136" s="115"/>
      <c r="IR136" s="115"/>
      <c r="IS136" s="115"/>
      <c r="IT136" s="115"/>
      <c r="IU136" s="115"/>
      <c r="IV136" s="115"/>
      <c r="IW136" s="115"/>
      <c r="IX136" s="115"/>
      <c r="IY136" s="115"/>
    </row>
    <row r="137" spans="1:259" x14ac:dyDescent="0.2">
      <c r="A137" s="124">
        <v>42600</v>
      </c>
      <c r="B137" s="104" t="s">
        <v>2228</v>
      </c>
      <c r="C137" s="104" t="s">
        <v>232</v>
      </c>
      <c r="D137" s="104" t="s">
        <v>1945</v>
      </c>
      <c r="E137" s="146" t="s">
        <v>144</v>
      </c>
      <c r="F137" s="86">
        <v>40437</v>
      </c>
      <c r="G137" s="147">
        <v>2011</v>
      </c>
      <c r="H137" s="125" t="s">
        <v>2229</v>
      </c>
      <c r="I137" s="125" t="str">
        <f t="shared" si="6"/>
        <v>NY</v>
      </c>
      <c r="J137" s="125" t="str">
        <f t="shared" si="7"/>
        <v>ON</v>
      </c>
      <c r="K137" s="125" t="str">
        <f t="shared" si="8"/>
        <v>Northeast, Canada</v>
      </c>
      <c r="L137" s="125" t="str">
        <f>INDEX('State '!$A$1:$C$62,MATCH($I137,'State '!$B:$B,0),3)</f>
        <v>Northeast</v>
      </c>
      <c r="M137" s="125" t="str">
        <f>INDEX('State '!$A$1:$C$62,MATCH($J137,'State '!$B:$B,0),3)</f>
        <v>Canada</v>
      </c>
      <c r="N137" s="125"/>
      <c r="O137" s="148">
        <v>0</v>
      </c>
      <c r="P137" s="148"/>
      <c r="Q137" s="148">
        <v>350</v>
      </c>
      <c r="R137" s="87"/>
      <c r="S137" s="149" t="s">
        <v>135</v>
      </c>
      <c r="T137" s="150" t="s">
        <v>390</v>
      </c>
      <c r="U137" s="151" t="s">
        <v>2230</v>
      </c>
      <c r="V137" s="125"/>
      <c r="W137" s="127"/>
    </row>
    <row r="138" spans="1:259" s="20" customFormat="1" x14ac:dyDescent="0.2">
      <c r="A138" s="124">
        <v>40924</v>
      </c>
      <c r="B138" s="104" t="s">
        <v>548</v>
      </c>
      <c r="C138" s="104" t="s">
        <v>241</v>
      </c>
      <c r="D138" s="104" t="s">
        <v>141</v>
      </c>
      <c r="E138" s="146" t="s">
        <v>144</v>
      </c>
      <c r="F138" s="86">
        <v>40857</v>
      </c>
      <c r="G138" s="147">
        <v>2011</v>
      </c>
      <c r="H138" s="125" t="s">
        <v>0</v>
      </c>
      <c r="I138" s="125" t="str">
        <f t="shared" si="6"/>
        <v>LA</v>
      </c>
      <c r="J138" s="125" t="str">
        <f t="shared" si="7"/>
        <v>LA</v>
      </c>
      <c r="K138" s="125" t="str">
        <f t="shared" si="8"/>
        <v>South Central</v>
      </c>
      <c r="L138" s="125" t="str">
        <f>INDEX('State '!$A$1:$C$62,MATCH($I138,'State '!$B:$B,0),3)</f>
        <v>South Central</v>
      </c>
      <c r="M138" s="125" t="str">
        <f>INDEX('State '!$A$1:$C$62,MATCH($J138,'State '!$B:$B,0),3)</f>
        <v>South Central</v>
      </c>
      <c r="N138" s="125"/>
      <c r="O138" s="148">
        <v>0</v>
      </c>
      <c r="P138" s="148">
        <v>0</v>
      </c>
      <c r="Q138" s="148">
        <v>105</v>
      </c>
      <c r="R138" s="87"/>
      <c r="S138" s="149" t="s">
        <v>135</v>
      </c>
      <c r="T138" s="150" t="s">
        <v>390</v>
      </c>
      <c r="U138" s="151" t="s">
        <v>549</v>
      </c>
      <c r="V138" s="125"/>
      <c r="W138" s="127"/>
    </row>
    <row r="139" spans="1:259" s="20" customFormat="1" x14ac:dyDescent="0.2">
      <c r="A139" s="124">
        <v>40597</v>
      </c>
      <c r="B139" s="104" t="s">
        <v>541</v>
      </c>
      <c r="C139" s="104" t="s">
        <v>238</v>
      </c>
      <c r="D139" s="104" t="s">
        <v>137</v>
      </c>
      <c r="E139" s="146" t="s">
        <v>144</v>
      </c>
      <c r="F139" s="86">
        <v>40591</v>
      </c>
      <c r="G139" s="147">
        <v>2011</v>
      </c>
      <c r="H139" s="125" t="s">
        <v>6</v>
      </c>
      <c r="I139" s="125" t="str">
        <f t="shared" si="6"/>
        <v>TX</v>
      </c>
      <c r="J139" s="125" t="str">
        <f t="shared" si="7"/>
        <v>TX</v>
      </c>
      <c r="K139" s="125" t="str">
        <f t="shared" si="8"/>
        <v>South Central</v>
      </c>
      <c r="L139" s="125" t="str">
        <f>INDEX('State '!$A$1:$C$62,MATCH($I139,'State '!$B:$B,0),3)</f>
        <v>South Central</v>
      </c>
      <c r="M139" s="125" t="str">
        <f>INDEX('State '!$A$1:$C$62,MATCH($J139,'State '!$B:$B,0),3)</f>
        <v>South Central</v>
      </c>
      <c r="N139" s="125"/>
      <c r="O139" s="148">
        <v>0</v>
      </c>
      <c r="P139" s="148">
        <v>83</v>
      </c>
      <c r="Q139" s="148">
        <v>300</v>
      </c>
      <c r="R139" s="87">
        <v>20</v>
      </c>
      <c r="S139" s="149" t="s">
        <v>139</v>
      </c>
      <c r="T139" s="150" t="s">
        <v>188</v>
      </c>
      <c r="U139" s="151" t="s">
        <v>391</v>
      </c>
      <c r="V139" s="125"/>
      <c r="W139" s="127"/>
      <c r="X139" s="128"/>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c r="DW139" s="115"/>
      <c r="DX139" s="115"/>
      <c r="DY139" s="115"/>
      <c r="DZ139" s="115"/>
      <c r="EA139" s="115"/>
      <c r="EB139" s="115"/>
      <c r="EC139" s="115"/>
      <c r="ED139" s="115"/>
      <c r="EE139" s="115"/>
      <c r="EF139" s="115"/>
      <c r="EG139" s="115"/>
      <c r="EH139" s="115"/>
      <c r="EI139" s="115"/>
      <c r="EJ139" s="115"/>
      <c r="EK139" s="115"/>
      <c r="EL139" s="115"/>
      <c r="EM139" s="115"/>
      <c r="EN139" s="115"/>
      <c r="EO139" s="115"/>
      <c r="EP139" s="115"/>
      <c r="EQ139" s="115"/>
      <c r="ER139" s="115"/>
      <c r="ES139" s="115"/>
      <c r="ET139" s="115"/>
      <c r="EU139" s="115"/>
      <c r="EV139" s="115"/>
      <c r="EW139" s="115"/>
      <c r="EX139" s="115"/>
      <c r="EY139" s="115"/>
      <c r="EZ139" s="115"/>
      <c r="FA139" s="115"/>
      <c r="FB139" s="115"/>
      <c r="FC139" s="115"/>
      <c r="FD139" s="115"/>
      <c r="FE139" s="115"/>
      <c r="FF139" s="115"/>
      <c r="FG139" s="115"/>
      <c r="FH139" s="115"/>
      <c r="FI139" s="115"/>
      <c r="FJ139" s="115"/>
      <c r="FK139" s="115"/>
      <c r="FL139" s="115"/>
      <c r="FM139" s="115"/>
      <c r="FN139" s="115"/>
      <c r="FO139" s="115"/>
      <c r="FP139" s="115"/>
      <c r="FQ139" s="115"/>
      <c r="FR139" s="115"/>
      <c r="FS139" s="115"/>
      <c r="FT139" s="115"/>
      <c r="FU139" s="115"/>
      <c r="FV139" s="115"/>
      <c r="FW139" s="115"/>
      <c r="FX139" s="115"/>
      <c r="FY139" s="115"/>
      <c r="FZ139" s="115"/>
      <c r="GA139" s="115"/>
      <c r="GB139" s="115"/>
      <c r="GC139" s="115"/>
      <c r="GD139" s="115"/>
      <c r="GE139" s="115"/>
      <c r="GF139" s="115"/>
      <c r="GG139" s="115"/>
      <c r="GH139" s="115"/>
      <c r="GI139" s="115"/>
      <c r="GJ139" s="115"/>
      <c r="GK139" s="115"/>
      <c r="GL139" s="115"/>
      <c r="GM139" s="115"/>
      <c r="GN139" s="115"/>
      <c r="GO139" s="115"/>
      <c r="GP139" s="115"/>
      <c r="GQ139" s="115"/>
      <c r="GR139" s="115"/>
      <c r="GS139" s="115"/>
      <c r="GT139" s="115"/>
      <c r="GU139" s="115"/>
      <c r="GV139" s="115"/>
      <c r="GW139" s="115"/>
      <c r="GX139" s="115"/>
      <c r="GY139" s="115"/>
      <c r="GZ139" s="115"/>
      <c r="HA139" s="115"/>
      <c r="HB139" s="115"/>
      <c r="HC139" s="115"/>
      <c r="HD139" s="115"/>
      <c r="HE139" s="115"/>
      <c r="HF139" s="115"/>
      <c r="HG139" s="115"/>
      <c r="HH139" s="115"/>
      <c r="HI139" s="115"/>
      <c r="HJ139" s="115"/>
      <c r="HK139" s="115"/>
      <c r="HL139" s="115"/>
      <c r="HM139" s="115"/>
      <c r="HN139" s="115"/>
      <c r="HO139" s="115"/>
      <c r="HP139" s="115"/>
      <c r="HQ139" s="115"/>
      <c r="HR139" s="115"/>
      <c r="HS139" s="115"/>
      <c r="HT139" s="115"/>
      <c r="HU139" s="115"/>
      <c r="HV139" s="115"/>
      <c r="HW139" s="115"/>
      <c r="HX139" s="115"/>
      <c r="HY139" s="115"/>
      <c r="HZ139" s="115"/>
      <c r="IA139" s="115"/>
      <c r="IB139" s="115"/>
      <c r="IC139" s="115"/>
      <c r="ID139" s="115"/>
      <c r="IE139" s="115"/>
      <c r="IF139" s="115"/>
      <c r="IG139" s="115"/>
      <c r="IH139" s="115"/>
      <c r="II139" s="115"/>
      <c r="IJ139" s="115"/>
      <c r="IK139" s="115"/>
      <c r="IL139" s="115"/>
      <c r="IM139" s="115"/>
      <c r="IN139" s="115"/>
      <c r="IO139" s="115"/>
      <c r="IP139" s="115"/>
      <c r="IQ139" s="115"/>
      <c r="IR139" s="115"/>
      <c r="IS139" s="115"/>
      <c r="IT139" s="115"/>
      <c r="IU139" s="115"/>
      <c r="IV139" s="115"/>
      <c r="IW139" s="115"/>
      <c r="IX139" s="115"/>
      <c r="IY139" s="115"/>
    </row>
    <row r="140" spans="1:259" x14ac:dyDescent="0.2">
      <c r="A140" s="124">
        <v>40597</v>
      </c>
      <c r="B140" s="103" t="s">
        <v>535</v>
      </c>
      <c r="C140" s="103" t="s">
        <v>238</v>
      </c>
      <c r="D140" s="103" t="s">
        <v>137</v>
      </c>
      <c r="E140" s="103" t="s">
        <v>144</v>
      </c>
      <c r="F140" s="84">
        <v>40591</v>
      </c>
      <c r="G140" s="85">
        <v>2011</v>
      </c>
      <c r="H140" s="125" t="s">
        <v>6</v>
      </c>
      <c r="I140" s="125" t="str">
        <f t="shared" si="6"/>
        <v>TX</v>
      </c>
      <c r="J140" s="125" t="str">
        <f t="shared" si="7"/>
        <v>TX</v>
      </c>
      <c r="K140" s="125" t="str">
        <f t="shared" si="8"/>
        <v>South Central</v>
      </c>
      <c r="L140" s="125" t="str">
        <f>INDEX('State '!$A$1:$C$62,MATCH($I140,'State '!$B:$B,0),3)</f>
        <v>South Central</v>
      </c>
      <c r="M140" s="125" t="str">
        <f>INDEX('State '!$A$1:$C$62,MATCH($J140,'State '!$B:$B,0),3)</f>
        <v>South Central</v>
      </c>
      <c r="N140" s="125"/>
      <c r="O140" s="87">
        <v>0</v>
      </c>
      <c r="P140" s="87">
        <v>50</v>
      </c>
      <c r="Q140" s="87">
        <v>400</v>
      </c>
      <c r="R140" s="126">
        <v>24</v>
      </c>
      <c r="S140" s="125" t="s">
        <v>139</v>
      </c>
      <c r="T140" s="125" t="s">
        <v>188</v>
      </c>
      <c r="U140" s="125" t="s">
        <v>391</v>
      </c>
      <c r="V140" s="125"/>
      <c r="W140" s="127"/>
    </row>
    <row r="141" spans="1:259" s="20" customFormat="1" x14ac:dyDescent="0.2">
      <c r="A141" s="124">
        <v>40350</v>
      </c>
      <c r="B141" s="103" t="s">
        <v>2244</v>
      </c>
      <c r="C141" s="103" t="s">
        <v>2245</v>
      </c>
      <c r="D141" s="103" t="s">
        <v>141</v>
      </c>
      <c r="E141" s="103" t="s">
        <v>144</v>
      </c>
      <c r="F141" s="84">
        <v>40743</v>
      </c>
      <c r="G141" s="85">
        <v>2011</v>
      </c>
      <c r="H141" s="125" t="s">
        <v>0</v>
      </c>
      <c r="I141" s="125" t="str">
        <f t="shared" si="6"/>
        <v>LA</v>
      </c>
      <c r="J141" s="125" t="str">
        <f t="shared" si="7"/>
        <v>LA</v>
      </c>
      <c r="K141" s="125" t="str">
        <f t="shared" si="8"/>
        <v>South Central</v>
      </c>
      <c r="L141" s="125" t="str">
        <f>INDEX('State '!$A$1:$C$62,MATCH($I141,'State '!$B:$B,0),3)</f>
        <v>South Central</v>
      </c>
      <c r="M141" s="125" t="str">
        <f>INDEX('State '!$A$1:$C$62,MATCH($J141,'State '!$B:$B,0),3)</f>
        <v>South Central</v>
      </c>
      <c r="N141" s="125"/>
      <c r="O141" s="87">
        <v>193</v>
      </c>
      <c r="P141" s="87">
        <v>20.5</v>
      </c>
      <c r="Q141" s="87">
        <v>400</v>
      </c>
      <c r="R141" s="126">
        <v>42</v>
      </c>
      <c r="S141" s="125" t="s">
        <v>135</v>
      </c>
      <c r="T141" s="125" t="s">
        <v>390</v>
      </c>
      <c r="U141" s="125" t="s">
        <v>547</v>
      </c>
      <c r="V141" s="125"/>
      <c r="W141" s="127"/>
      <c r="X141" s="128"/>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c r="DW141" s="115"/>
      <c r="DX141" s="115"/>
      <c r="DY141" s="115"/>
      <c r="DZ141" s="115"/>
      <c r="EA141" s="115"/>
      <c r="EB141" s="115"/>
      <c r="EC141" s="115"/>
      <c r="ED141" s="115"/>
      <c r="EE141" s="115"/>
      <c r="EF141" s="115"/>
      <c r="EG141" s="115"/>
      <c r="EH141" s="115"/>
      <c r="EI141" s="115"/>
      <c r="EJ141" s="115"/>
      <c r="EK141" s="115"/>
      <c r="EL141" s="115"/>
      <c r="EM141" s="115"/>
      <c r="EN141" s="115"/>
      <c r="EO141" s="115"/>
      <c r="EP141" s="115"/>
      <c r="EQ141" s="115"/>
      <c r="ER141" s="115"/>
      <c r="ES141" s="115"/>
      <c r="ET141" s="115"/>
      <c r="EU141" s="115"/>
      <c r="EV141" s="115"/>
      <c r="EW141" s="115"/>
      <c r="EX141" s="115"/>
      <c r="EY141" s="115"/>
      <c r="EZ141" s="115"/>
      <c r="FA141" s="115"/>
      <c r="FB141" s="115"/>
      <c r="FC141" s="115"/>
      <c r="FD141" s="115"/>
      <c r="FE141" s="115"/>
      <c r="FF141" s="115"/>
      <c r="FG141" s="115"/>
      <c r="FH141" s="115"/>
      <c r="FI141" s="115"/>
      <c r="FJ141" s="115"/>
      <c r="FK141" s="115"/>
      <c r="FL141" s="115"/>
      <c r="FM141" s="115"/>
      <c r="FN141" s="115"/>
      <c r="FO141" s="115"/>
      <c r="FP141" s="115"/>
      <c r="FQ141" s="115"/>
      <c r="FR141" s="115"/>
      <c r="FS141" s="115"/>
      <c r="FT141" s="115"/>
      <c r="FU141" s="115"/>
      <c r="FV141" s="115"/>
      <c r="FW141" s="115"/>
      <c r="FX141" s="115"/>
      <c r="FY141" s="115"/>
      <c r="FZ141" s="115"/>
      <c r="GA141" s="115"/>
      <c r="GB141" s="115"/>
      <c r="GC141" s="115"/>
      <c r="GD141" s="115"/>
      <c r="GE141" s="115"/>
      <c r="GF141" s="115"/>
      <c r="GG141" s="115"/>
      <c r="GH141" s="115"/>
      <c r="GI141" s="115"/>
      <c r="GJ141" s="115"/>
      <c r="GK141" s="115"/>
      <c r="GL141" s="115"/>
      <c r="GM141" s="115"/>
      <c r="GN141" s="115"/>
      <c r="GO141" s="115"/>
      <c r="GP141" s="115"/>
      <c r="GQ141" s="115"/>
      <c r="GR141" s="115"/>
      <c r="GS141" s="115"/>
      <c r="GT141" s="115"/>
      <c r="GU141" s="115"/>
      <c r="GV141" s="115"/>
      <c r="GW141" s="115"/>
      <c r="GX141" s="115"/>
      <c r="GY141" s="115"/>
      <c r="GZ141" s="115"/>
      <c r="HA141" s="115"/>
      <c r="HB141" s="115"/>
      <c r="HC141" s="115"/>
      <c r="HD141" s="115"/>
      <c r="HE141" s="115"/>
      <c r="HF141" s="115"/>
      <c r="HG141" s="115"/>
      <c r="HH141" s="115"/>
      <c r="HI141" s="115"/>
      <c r="HJ141" s="115"/>
      <c r="HK141" s="115"/>
      <c r="HL141" s="115"/>
      <c r="HM141" s="115"/>
      <c r="HN141" s="115"/>
      <c r="HO141" s="115"/>
      <c r="HP141" s="115"/>
      <c r="HQ141" s="115"/>
      <c r="HR141" s="115"/>
      <c r="HS141" s="115"/>
      <c r="HT141" s="115"/>
      <c r="HU141" s="115"/>
      <c r="HV141" s="115"/>
      <c r="HW141" s="115"/>
      <c r="HX141" s="115"/>
      <c r="HY141" s="115"/>
      <c r="HZ141" s="115"/>
      <c r="IA141" s="115"/>
      <c r="IB141" s="115"/>
      <c r="IC141" s="115"/>
      <c r="ID141" s="115"/>
      <c r="IE141" s="115"/>
      <c r="IF141" s="115"/>
      <c r="IG141" s="115"/>
      <c r="IH141" s="115"/>
      <c r="II141" s="115"/>
      <c r="IJ141" s="115"/>
      <c r="IK141" s="115"/>
      <c r="IL141" s="115"/>
      <c r="IM141" s="115"/>
      <c r="IN141" s="115"/>
      <c r="IO141" s="115"/>
      <c r="IP141" s="115"/>
      <c r="IQ141" s="115"/>
      <c r="IR141" s="115"/>
      <c r="IS141" s="115"/>
      <c r="IT141" s="115"/>
      <c r="IU141" s="115"/>
      <c r="IV141" s="115"/>
      <c r="IW141" s="115"/>
      <c r="IX141" s="115"/>
      <c r="IY141" s="115"/>
    </row>
    <row r="142" spans="1:259" s="20" customFormat="1" x14ac:dyDescent="0.2">
      <c r="A142" s="124">
        <v>40814</v>
      </c>
      <c r="B142" s="104" t="s">
        <v>559</v>
      </c>
      <c r="C142" s="104" t="s">
        <v>237</v>
      </c>
      <c r="D142" s="104" t="s">
        <v>134</v>
      </c>
      <c r="E142" s="146" t="s">
        <v>144</v>
      </c>
      <c r="F142" s="86">
        <v>40808</v>
      </c>
      <c r="G142" s="147">
        <v>2011</v>
      </c>
      <c r="H142" s="125" t="s">
        <v>17</v>
      </c>
      <c r="I142" s="125" t="str">
        <f t="shared" si="6"/>
        <v>AL</v>
      </c>
      <c r="J142" s="125" t="str">
        <f t="shared" si="7"/>
        <v>AL</v>
      </c>
      <c r="K142" s="125" t="str">
        <f t="shared" si="8"/>
        <v>South Central</v>
      </c>
      <c r="L142" s="125" t="str">
        <f>INDEX('State '!$A$1:$C$62,MATCH($I142,'State '!$B:$B,0),3)</f>
        <v>South Central</v>
      </c>
      <c r="M142" s="125" t="str">
        <f>INDEX('State '!$A$1:$C$62,MATCH($J142,'State '!$B:$B,0),3)</f>
        <v>South Central</v>
      </c>
      <c r="N142" s="125"/>
      <c r="O142" s="148">
        <v>34</v>
      </c>
      <c r="P142" s="148">
        <v>8.9</v>
      </c>
      <c r="Q142" s="148">
        <v>343</v>
      </c>
      <c r="R142" s="87">
        <v>24</v>
      </c>
      <c r="S142" s="149" t="s">
        <v>135</v>
      </c>
      <c r="T142" s="150" t="s">
        <v>390</v>
      </c>
      <c r="U142" s="151" t="s">
        <v>560</v>
      </c>
      <c r="V142" s="125"/>
      <c r="W142" s="127"/>
      <c r="X142" s="128"/>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c r="DW142" s="115"/>
      <c r="DX142" s="115"/>
      <c r="DY142" s="115"/>
      <c r="DZ142" s="115"/>
      <c r="EA142" s="115"/>
      <c r="EB142" s="115"/>
      <c r="EC142" s="115"/>
      <c r="ED142" s="115"/>
      <c r="EE142" s="115"/>
      <c r="EF142" s="115"/>
      <c r="EG142" s="115"/>
      <c r="EH142" s="115"/>
      <c r="EI142" s="115"/>
      <c r="EJ142" s="115"/>
      <c r="EK142" s="115"/>
      <c r="EL142" s="115"/>
      <c r="EM142" s="115"/>
      <c r="EN142" s="115"/>
      <c r="EO142" s="115"/>
      <c r="EP142" s="115"/>
      <c r="EQ142" s="115"/>
      <c r="ER142" s="115"/>
      <c r="ES142" s="115"/>
      <c r="ET142" s="115"/>
      <c r="EU142" s="115"/>
      <c r="EV142" s="115"/>
      <c r="EW142" s="115"/>
      <c r="EX142" s="115"/>
      <c r="EY142" s="115"/>
      <c r="EZ142" s="115"/>
      <c r="FA142" s="115"/>
      <c r="FB142" s="115"/>
      <c r="FC142" s="115"/>
      <c r="FD142" s="115"/>
      <c r="FE142" s="115"/>
      <c r="FF142" s="115"/>
      <c r="FG142" s="115"/>
      <c r="FH142" s="115"/>
      <c r="FI142" s="115"/>
      <c r="FJ142" s="115"/>
      <c r="FK142" s="115"/>
      <c r="FL142" s="115"/>
      <c r="FM142" s="115"/>
      <c r="FN142" s="115"/>
      <c r="FO142" s="115"/>
      <c r="FP142" s="115"/>
      <c r="FQ142" s="115"/>
      <c r="FR142" s="115"/>
      <c r="FS142" s="115"/>
      <c r="FT142" s="115"/>
      <c r="FU142" s="115"/>
      <c r="FV142" s="115"/>
      <c r="FW142" s="115"/>
      <c r="FX142" s="115"/>
      <c r="FY142" s="115"/>
      <c r="FZ142" s="115"/>
      <c r="GA142" s="115"/>
      <c r="GB142" s="115"/>
      <c r="GC142" s="115"/>
      <c r="GD142" s="115"/>
      <c r="GE142" s="115"/>
      <c r="GF142" s="115"/>
      <c r="GG142" s="115"/>
      <c r="GH142" s="115"/>
      <c r="GI142" s="115"/>
      <c r="GJ142" s="115"/>
      <c r="GK142" s="115"/>
      <c r="GL142" s="115"/>
      <c r="GM142" s="115"/>
      <c r="GN142" s="115"/>
      <c r="GO142" s="115"/>
      <c r="GP142" s="115"/>
      <c r="GQ142" s="115"/>
      <c r="GR142" s="115"/>
      <c r="GS142" s="115"/>
      <c r="GT142" s="115"/>
      <c r="GU142" s="115"/>
      <c r="GV142" s="115"/>
      <c r="GW142" s="115"/>
      <c r="GX142" s="115"/>
      <c r="GY142" s="115"/>
      <c r="GZ142" s="115"/>
      <c r="HA142" s="115"/>
      <c r="HB142" s="115"/>
      <c r="HC142" s="115"/>
      <c r="HD142" s="115"/>
      <c r="HE142" s="115"/>
      <c r="HF142" s="115"/>
      <c r="HG142" s="115"/>
      <c r="HH142" s="115"/>
      <c r="HI142" s="115"/>
      <c r="HJ142" s="115"/>
      <c r="HK142" s="115"/>
      <c r="HL142" s="115"/>
      <c r="HM142" s="115"/>
      <c r="HN142" s="115"/>
      <c r="HO142" s="115"/>
      <c r="HP142" s="115"/>
      <c r="HQ142" s="115"/>
      <c r="HR142" s="115"/>
      <c r="HS142" s="115"/>
      <c r="HT142" s="115"/>
      <c r="HU142" s="115"/>
      <c r="HV142" s="115"/>
      <c r="HW142" s="115"/>
      <c r="HX142" s="115"/>
      <c r="HY142" s="115"/>
      <c r="HZ142" s="115"/>
      <c r="IA142" s="115"/>
      <c r="IB142" s="115"/>
      <c r="IC142" s="115"/>
      <c r="ID142" s="115"/>
      <c r="IE142" s="115"/>
      <c r="IF142" s="115"/>
      <c r="IG142" s="115"/>
      <c r="IH142" s="115"/>
      <c r="II142" s="115"/>
      <c r="IJ142" s="115"/>
      <c r="IK142" s="115"/>
      <c r="IL142" s="115"/>
      <c r="IM142" s="115"/>
      <c r="IN142" s="115"/>
      <c r="IO142" s="115"/>
      <c r="IP142" s="115"/>
      <c r="IQ142" s="115"/>
      <c r="IR142" s="115"/>
      <c r="IS142" s="115"/>
      <c r="IT142" s="115"/>
      <c r="IU142" s="115"/>
      <c r="IV142" s="115"/>
      <c r="IW142" s="115"/>
      <c r="IX142" s="115"/>
      <c r="IY142" s="115"/>
    </row>
    <row r="143" spans="1:259" x14ac:dyDescent="0.2">
      <c r="A143" s="124">
        <v>40585</v>
      </c>
      <c r="B143" s="104" t="s">
        <v>531</v>
      </c>
      <c r="C143" s="104" t="s">
        <v>237</v>
      </c>
      <c r="D143" s="104" t="s">
        <v>141</v>
      </c>
      <c r="E143" s="146" t="s">
        <v>144</v>
      </c>
      <c r="F143" s="86">
        <v>40588</v>
      </c>
      <c r="G143" s="147">
        <v>2011</v>
      </c>
      <c r="H143" s="125" t="s">
        <v>532</v>
      </c>
      <c r="I143" s="125" t="str">
        <f t="shared" si="6"/>
        <v>AL</v>
      </c>
      <c r="J143" s="125" t="str">
        <f t="shared" si="7"/>
        <v>FL</v>
      </c>
      <c r="K143" s="125" t="str">
        <f t="shared" si="8"/>
        <v>South Central, Southeast</v>
      </c>
      <c r="L143" s="125" t="str">
        <f>INDEX('State '!$A$1:$C$62,MATCH($I143,'State '!$B:$B,0),3)</f>
        <v>South Central</v>
      </c>
      <c r="M143" s="125" t="str">
        <f>INDEX('State '!$A$1:$C$62,MATCH($J143,'State '!$B:$B,0),3)</f>
        <v>Southeast</v>
      </c>
      <c r="N143" s="125"/>
      <c r="O143" s="148">
        <v>2455</v>
      </c>
      <c r="P143" s="148">
        <v>483</v>
      </c>
      <c r="Q143" s="148">
        <v>820</v>
      </c>
      <c r="R143" s="87" t="s">
        <v>533</v>
      </c>
      <c r="S143" s="149" t="s">
        <v>135</v>
      </c>
      <c r="T143" s="150" t="s">
        <v>390</v>
      </c>
      <c r="U143" s="151" t="s">
        <v>534</v>
      </c>
      <c r="V143" s="125"/>
      <c r="W143" s="127"/>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row>
    <row r="144" spans="1:259" s="20" customFormat="1" ht="25.5" x14ac:dyDescent="0.2">
      <c r="A144" s="124">
        <v>41106</v>
      </c>
      <c r="B144" s="103" t="s">
        <v>489</v>
      </c>
      <c r="C144" s="103" t="s">
        <v>223</v>
      </c>
      <c r="D144" s="103" t="s">
        <v>141</v>
      </c>
      <c r="E144" s="103" t="s">
        <v>144</v>
      </c>
      <c r="F144" s="84">
        <v>40634</v>
      </c>
      <c r="G144" s="85">
        <v>2011</v>
      </c>
      <c r="H144" s="125" t="s">
        <v>24</v>
      </c>
      <c r="I144" s="125" t="str">
        <f t="shared" si="6"/>
        <v>NE</v>
      </c>
      <c r="J144" s="125" t="str">
        <f t="shared" si="7"/>
        <v>NE</v>
      </c>
      <c r="K144" s="125" t="str">
        <f t="shared" si="8"/>
        <v>Mountain</v>
      </c>
      <c r="L144" s="125" t="str">
        <f>INDEX('State '!$A$1:$C$62,MATCH($I144,'State '!$B:$B,0),3)</f>
        <v>Mountain</v>
      </c>
      <c r="M144" s="125" t="str">
        <f>INDEX('State '!$A$1:$C$62,MATCH($J144,'State '!$B:$B,0),3)</f>
        <v>Mountain</v>
      </c>
      <c r="N144" s="125"/>
      <c r="O144" s="87"/>
      <c r="P144" s="87">
        <v>11</v>
      </c>
      <c r="Q144" s="87"/>
      <c r="R144" s="126">
        <v>20</v>
      </c>
      <c r="S144" s="125" t="s">
        <v>135</v>
      </c>
      <c r="T144" s="125" t="s">
        <v>390</v>
      </c>
      <c r="U144" s="125" t="s">
        <v>490</v>
      </c>
      <c r="V144" s="125"/>
      <c r="W144" s="127"/>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c r="DW144" s="115"/>
      <c r="DX144" s="115"/>
      <c r="DY144" s="115"/>
      <c r="DZ144" s="115"/>
      <c r="EA144" s="115"/>
      <c r="EB144" s="115"/>
      <c r="EC144" s="115"/>
      <c r="ED144" s="115"/>
      <c r="EE144" s="115"/>
      <c r="EF144" s="115"/>
      <c r="EG144" s="115"/>
      <c r="EH144" s="115"/>
      <c r="EI144" s="115"/>
      <c r="EJ144" s="115"/>
      <c r="EK144" s="115"/>
      <c r="EL144" s="115"/>
      <c r="EM144" s="115"/>
      <c r="EN144" s="115"/>
      <c r="EO144" s="115"/>
      <c r="EP144" s="115"/>
      <c r="EQ144" s="115"/>
      <c r="ER144" s="115"/>
      <c r="ES144" s="115"/>
      <c r="ET144" s="115"/>
      <c r="EU144" s="115"/>
      <c r="EV144" s="115"/>
      <c r="EW144" s="115"/>
      <c r="EX144" s="115"/>
      <c r="EY144" s="115"/>
      <c r="EZ144" s="115"/>
      <c r="FA144" s="115"/>
      <c r="FB144" s="115"/>
      <c r="FC144" s="115"/>
      <c r="FD144" s="115"/>
      <c r="FE144" s="115"/>
      <c r="FF144" s="115"/>
      <c r="FG144" s="115"/>
      <c r="FH144" s="115"/>
      <c r="FI144" s="115"/>
      <c r="FJ144" s="115"/>
      <c r="FK144" s="115"/>
      <c r="FL144" s="115"/>
      <c r="FM144" s="115"/>
      <c r="FN144" s="115"/>
      <c r="FO144" s="115"/>
      <c r="FP144" s="115"/>
      <c r="FQ144" s="115"/>
      <c r="FR144" s="115"/>
      <c r="FS144" s="115"/>
      <c r="FT144" s="115"/>
      <c r="FU144" s="115"/>
      <c r="FV144" s="115"/>
      <c r="FW144" s="115"/>
      <c r="FX144" s="115"/>
      <c r="FY144" s="115"/>
      <c r="FZ144" s="115"/>
      <c r="GA144" s="115"/>
      <c r="GB144" s="115"/>
      <c r="GC144" s="115"/>
      <c r="GD144" s="115"/>
      <c r="GE144" s="115"/>
      <c r="GF144" s="115"/>
      <c r="GG144" s="115"/>
      <c r="GH144" s="115"/>
      <c r="GI144" s="115"/>
      <c r="GJ144" s="115"/>
      <c r="GK144" s="115"/>
      <c r="GL144" s="115"/>
      <c r="GM144" s="115"/>
      <c r="GN144" s="115"/>
      <c r="GO144" s="115"/>
      <c r="GP144" s="115"/>
      <c r="GQ144" s="115"/>
      <c r="GR144" s="115"/>
      <c r="GS144" s="115"/>
      <c r="GT144" s="115"/>
      <c r="GU144" s="115"/>
      <c r="GV144" s="115"/>
      <c r="GW144" s="115"/>
      <c r="GX144" s="115"/>
      <c r="GY144" s="115"/>
      <c r="GZ144" s="115"/>
      <c r="HA144" s="115"/>
      <c r="HB144" s="115"/>
      <c r="HC144" s="115"/>
      <c r="HD144" s="115"/>
      <c r="HE144" s="115"/>
      <c r="HF144" s="115"/>
      <c r="HG144" s="115"/>
      <c r="HH144" s="115"/>
      <c r="HI144" s="115"/>
      <c r="HJ144" s="115"/>
      <c r="HK144" s="115"/>
      <c r="HL144" s="115"/>
      <c r="HM144" s="115"/>
      <c r="HN144" s="115"/>
      <c r="HO144" s="115"/>
      <c r="HP144" s="115"/>
      <c r="HQ144" s="115"/>
      <c r="HR144" s="115"/>
      <c r="HS144" s="115"/>
      <c r="HT144" s="115"/>
      <c r="HU144" s="115"/>
      <c r="HV144" s="115"/>
      <c r="HW144" s="115"/>
      <c r="HX144" s="115"/>
      <c r="HY144" s="115"/>
      <c r="HZ144" s="115"/>
      <c r="IA144" s="115"/>
      <c r="IB144" s="115"/>
      <c r="IC144" s="115"/>
      <c r="ID144" s="115"/>
      <c r="IE144" s="115"/>
      <c r="IF144" s="115"/>
      <c r="IG144" s="115"/>
      <c r="IH144" s="115"/>
      <c r="II144" s="115"/>
      <c r="IJ144" s="115"/>
      <c r="IK144" s="115"/>
      <c r="IL144" s="115"/>
      <c r="IM144" s="115"/>
      <c r="IN144" s="115"/>
      <c r="IO144" s="115"/>
      <c r="IP144" s="115"/>
      <c r="IQ144" s="115"/>
      <c r="IR144" s="115"/>
      <c r="IS144" s="115"/>
      <c r="IT144" s="115"/>
      <c r="IU144" s="115"/>
      <c r="IV144" s="115"/>
      <c r="IW144" s="115"/>
      <c r="IX144" s="115"/>
      <c r="IY144" s="115"/>
    </row>
    <row r="145" spans="1:259" x14ac:dyDescent="0.2">
      <c r="A145" s="124">
        <v>40683</v>
      </c>
      <c r="B145" s="104" t="s">
        <v>234</v>
      </c>
      <c r="C145" s="104" t="s">
        <v>234</v>
      </c>
      <c r="D145" s="104" t="s">
        <v>134</v>
      </c>
      <c r="E145" s="146" t="s">
        <v>144</v>
      </c>
      <c r="F145" s="86">
        <v>40612</v>
      </c>
      <c r="G145" s="147">
        <v>2011</v>
      </c>
      <c r="H145" s="125" t="s">
        <v>442</v>
      </c>
      <c r="I145" s="125" t="str">
        <f t="shared" si="6"/>
        <v>TX</v>
      </c>
      <c r="J145" s="125" t="str">
        <f t="shared" si="7"/>
        <v>LA</v>
      </c>
      <c r="K145" s="125" t="str">
        <f t="shared" si="8"/>
        <v>South Central</v>
      </c>
      <c r="L145" s="125" t="str">
        <f>INDEX('State '!$A$1:$C$62,MATCH($I145,'State '!$B:$B,0),3)</f>
        <v>South Central</v>
      </c>
      <c r="M145" s="125" t="str">
        <f>INDEX('State '!$A$1:$C$62,MATCH($J145,'State '!$B:$B,0),3)</f>
        <v>South Central</v>
      </c>
      <c r="N145" s="125"/>
      <c r="O145" s="148"/>
      <c r="P145" s="148">
        <v>69</v>
      </c>
      <c r="Q145" s="148">
        <v>2500</v>
      </c>
      <c r="R145" s="87">
        <v>42</v>
      </c>
      <c r="S145" s="149" t="s">
        <v>135</v>
      </c>
      <c r="T145" s="150" t="s">
        <v>390</v>
      </c>
      <c r="U145" s="151" t="s">
        <v>449</v>
      </c>
      <c r="V145" s="125" t="s">
        <v>2259</v>
      </c>
      <c r="W145" s="127"/>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c r="IW145" s="20"/>
      <c r="IX145" s="20"/>
      <c r="IY145" s="20"/>
    </row>
    <row r="146" spans="1:259" s="20" customFormat="1" x14ac:dyDescent="0.2">
      <c r="A146" s="124">
        <v>40380</v>
      </c>
      <c r="B146" s="104" t="s">
        <v>1822</v>
      </c>
      <c r="C146" s="104" t="s">
        <v>214</v>
      </c>
      <c r="D146" s="104" t="s">
        <v>137</v>
      </c>
      <c r="E146" s="146" t="s">
        <v>144</v>
      </c>
      <c r="F146" s="86">
        <v>40808</v>
      </c>
      <c r="G146" s="147">
        <v>2011</v>
      </c>
      <c r="H146" s="125" t="s">
        <v>14</v>
      </c>
      <c r="I146" s="125" t="str">
        <f t="shared" si="6"/>
        <v>MS</v>
      </c>
      <c r="J146" s="125" t="str">
        <f t="shared" si="7"/>
        <v>MS</v>
      </c>
      <c r="K146" s="125" t="str">
        <f t="shared" si="8"/>
        <v>South Central</v>
      </c>
      <c r="L146" s="125" t="str">
        <f>INDEX('State '!$A$1:$C$62,MATCH($I146,'State '!$B:$B,0),3)</f>
        <v>South Central</v>
      </c>
      <c r="M146" s="125" t="str">
        <f>INDEX('State '!$A$1:$C$62,MATCH($J146,'State '!$B:$B,0),3)</f>
        <v>South Central</v>
      </c>
      <c r="N146" s="125"/>
      <c r="O146" s="148">
        <v>10</v>
      </c>
      <c r="P146" s="148">
        <v>5.0199999999999996</v>
      </c>
      <c r="Q146" s="148">
        <v>1500</v>
      </c>
      <c r="R146" s="87">
        <v>36</v>
      </c>
      <c r="S146" s="149" t="s">
        <v>135</v>
      </c>
      <c r="T146" s="150" t="s">
        <v>390</v>
      </c>
      <c r="U146" s="151" t="s">
        <v>443</v>
      </c>
      <c r="V146" s="125"/>
      <c r="W146" s="127"/>
      <c r="X146" s="128"/>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c r="DW146" s="115"/>
      <c r="DX146" s="115"/>
      <c r="DY146" s="115"/>
      <c r="DZ146" s="115"/>
      <c r="EA146" s="115"/>
      <c r="EB146" s="115"/>
      <c r="EC146" s="115"/>
      <c r="ED146" s="115"/>
      <c r="EE146" s="115"/>
      <c r="EF146" s="115"/>
      <c r="EG146" s="115"/>
      <c r="EH146" s="115"/>
      <c r="EI146" s="115"/>
      <c r="EJ146" s="115"/>
      <c r="EK146" s="115"/>
      <c r="EL146" s="115"/>
      <c r="EM146" s="115"/>
      <c r="EN146" s="115"/>
      <c r="EO146" s="115"/>
      <c r="EP146" s="115"/>
      <c r="EQ146" s="115"/>
      <c r="ER146" s="115"/>
      <c r="ES146" s="115"/>
      <c r="ET146" s="115"/>
      <c r="EU146" s="115"/>
      <c r="EV146" s="115"/>
      <c r="EW146" s="115"/>
      <c r="EX146" s="115"/>
      <c r="EY146" s="115"/>
      <c r="EZ146" s="115"/>
      <c r="FA146" s="115"/>
      <c r="FB146" s="115"/>
      <c r="FC146" s="115"/>
      <c r="FD146" s="115"/>
      <c r="FE146" s="115"/>
      <c r="FF146" s="115"/>
      <c r="FG146" s="115"/>
      <c r="FH146" s="115"/>
      <c r="FI146" s="115"/>
      <c r="FJ146" s="115"/>
      <c r="FK146" s="115"/>
      <c r="FL146" s="115"/>
      <c r="FM146" s="115"/>
      <c r="FN146" s="115"/>
      <c r="FO146" s="115"/>
      <c r="FP146" s="115"/>
      <c r="FQ146" s="115"/>
      <c r="FR146" s="115"/>
      <c r="FS146" s="115"/>
      <c r="FT146" s="115"/>
      <c r="FU146" s="115"/>
      <c r="FV146" s="115"/>
      <c r="FW146" s="115"/>
      <c r="FX146" s="115"/>
      <c r="FY146" s="115"/>
      <c r="FZ146" s="115"/>
      <c r="GA146" s="115"/>
      <c r="GB146" s="115"/>
      <c r="GC146" s="115"/>
      <c r="GD146" s="115"/>
      <c r="GE146" s="115"/>
      <c r="GF146" s="115"/>
      <c r="GG146" s="115"/>
      <c r="GH146" s="115"/>
      <c r="GI146" s="115"/>
      <c r="GJ146" s="115"/>
      <c r="GK146" s="115"/>
      <c r="GL146" s="115"/>
      <c r="GM146" s="115"/>
      <c r="GN146" s="115"/>
      <c r="GO146" s="115"/>
      <c r="GP146" s="115"/>
      <c r="GQ146" s="115"/>
      <c r="GR146" s="115"/>
      <c r="GS146" s="115"/>
      <c r="GT146" s="115"/>
      <c r="GU146" s="115"/>
      <c r="GV146" s="115"/>
      <c r="GW146" s="115"/>
      <c r="GX146" s="115"/>
      <c r="GY146" s="115"/>
      <c r="GZ146" s="115"/>
      <c r="HA146" s="115"/>
      <c r="HB146" s="115"/>
      <c r="HC146" s="115"/>
      <c r="HD146" s="115"/>
      <c r="HE146" s="115"/>
      <c r="HF146" s="115"/>
      <c r="HG146" s="115"/>
      <c r="HH146" s="115"/>
      <c r="HI146" s="115"/>
      <c r="HJ146" s="115"/>
      <c r="HK146" s="115"/>
      <c r="HL146" s="115"/>
      <c r="HM146" s="115"/>
      <c r="HN146" s="115"/>
      <c r="HO146" s="115"/>
      <c r="HP146" s="115"/>
      <c r="HQ146" s="115"/>
      <c r="HR146" s="115"/>
      <c r="HS146" s="115"/>
      <c r="HT146" s="115"/>
      <c r="HU146" s="115"/>
      <c r="HV146" s="115"/>
      <c r="HW146" s="115"/>
      <c r="HX146" s="115"/>
      <c r="HY146" s="115"/>
      <c r="HZ146" s="115"/>
      <c r="IA146" s="115"/>
      <c r="IB146" s="115"/>
      <c r="IC146" s="115"/>
      <c r="ID146" s="115"/>
      <c r="IE146" s="115"/>
      <c r="IF146" s="115"/>
      <c r="IG146" s="115"/>
      <c r="IH146" s="115"/>
      <c r="II146" s="115"/>
      <c r="IJ146" s="115"/>
      <c r="IK146" s="115"/>
      <c r="IL146" s="115"/>
      <c r="IM146" s="115"/>
      <c r="IN146" s="115"/>
      <c r="IO146" s="115"/>
      <c r="IP146" s="115"/>
      <c r="IQ146" s="115"/>
      <c r="IR146" s="115"/>
      <c r="IS146" s="115"/>
      <c r="IT146" s="115"/>
      <c r="IU146" s="115"/>
      <c r="IV146" s="115"/>
      <c r="IW146" s="115"/>
      <c r="IX146" s="115"/>
      <c r="IY146" s="115"/>
    </row>
    <row r="147" spans="1:259" s="20" customFormat="1" x14ac:dyDescent="0.2">
      <c r="A147" s="124">
        <v>40828</v>
      </c>
      <c r="B147" s="104" t="s">
        <v>557</v>
      </c>
      <c r="C147" s="104" t="s">
        <v>244</v>
      </c>
      <c r="D147" s="104" t="s">
        <v>134</v>
      </c>
      <c r="E147" s="146" t="s">
        <v>144</v>
      </c>
      <c r="F147" s="86">
        <v>40634</v>
      </c>
      <c r="G147" s="147">
        <v>2011</v>
      </c>
      <c r="H147" s="125" t="s">
        <v>18</v>
      </c>
      <c r="I147" s="125" t="str">
        <f t="shared" si="6"/>
        <v>FL</v>
      </c>
      <c r="J147" s="125" t="str">
        <f t="shared" si="7"/>
        <v>FL</v>
      </c>
      <c r="K147" s="125" t="str">
        <f t="shared" si="8"/>
        <v>Southeast</v>
      </c>
      <c r="L147" s="125" t="str">
        <f>INDEX('State '!$A$1:$C$62,MATCH($I147,'State '!$B:$B,0),3)</f>
        <v>Southeast</v>
      </c>
      <c r="M147" s="125" t="str">
        <f>INDEX('State '!$A$1:$C$62,MATCH($J147,'State '!$B:$B,0),3)</f>
        <v>Southeast</v>
      </c>
      <c r="N147" s="125"/>
      <c r="O147" s="148">
        <v>50.8</v>
      </c>
      <c r="P147" s="148"/>
      <c r="Q147" s="148">
        <v>35</v>
      </c>
      <c r="R147" s="87"/>
      <c r="S147" s="149" t="s">
        <v>135</v>
      </c>
      <c r="T147" s="150" t="s">
        <v>390</v>
      </c>
      <c r="U147" s="151" t="s">
        <v>558</v>
      </c>
      <c r="V147" s="125"/>
      <c r="W147" s="127"/>
      <c r="X147" s="128"/>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c r="DW147" s="115"/>
      <c r="DX147" s="115"/>
      <c r="DY147" s="115"/>
      <c r="DZ147" s="115"/>
      <c r="EA147" s="115"/>
      <c r="EB147" s="115"/>
      <c r="EC147" s="115"/>
      <c r="ED147" s="115"/>
      <c r="EE147" s="115"/>
      <c r="EF147" s="115"/>
      <c r="EG147" s="115"/>
      <c r="EH147" s="115"/>
      <c r="EI147" s="115"/>
      <c r="EJ147" s="115"/>
      <c r="EK147" s="115"/>
      <c r="EL147" s="115"/>
      <c r="EM147" s="115"/>
      <c r="EN147" s="115"/>
      <c r="EO147" s="115"/>
      <c r="EP147" s="115"/>
      <c r="EQ147" s="115"/>
      <c r="ER147" s="115"/>
      <c r="ES147" s="115"/>
      <c r="ET147" s="115"/>
      <c r="EU147" s="115"/>
      <c r="EV147" s="115"/>
      <c r="EW147" s="115"/>
      <c r="EX147" s="115"/>
      <c r="EY147" s="115"/>
      <c r="EZ147" s="115"/>
      <c r="FA147" s="115"/>
      <c r="FB147" s="115"/>
      <c r="FC147" s="115"/>
      <c r="FD147" s="115"/>
      <c r="FE147" s="115"/>
      <c r="FF147" s="115"/>
      <c r="FG147" s="115"/>
      <c r="FH147" s="115"/>
      <c r="FI147" s="115"/>
      <c r="FJ147" s="115"/>
      <c r="FK147" s="115"/>
      <c r="FL147" s="115"/>
      <c r="FM147" s="115"/>
      <c r="FN147" s="115"/>
      <c r="FO147" s="115"/>
      <c r="FP147" s="115"/>
      <c r="FQ147" s="115"/>
      <c r="FR147" s="115"/>
      <c r="FS147" s="115"/>
      <c r="FT147" s="115"/>
      <c r="FU147" s="115"/>
      <c r="FV147" s="115"/>
      <c r="FW147" s="115"/>
      <c r="FX147" s="115"/>
      <c r="FY147" s="115"/>
      <c r="FZ147" s="115"/>
      <c r="GA147" s="115"/>
      <c r="GB147" s="115"/>
      <c r="GC147" s="115"/>
      <c r="GD147" s="115"/>
      <c r="GE147" s="115"/>
      <c r="GF147" s="115"/>
      <c r="GG147" s="115"/>
      <c r="GH147" s="115"/>
      <c r="GI147" s="115"/>
      <c r="GJ147" s="115"/>
      <c r="GK147" s="115"/>
      <c r="GL147" s="115"/>
      <c r="GM147" s="115"/>
      <c r="GN147" s="115"/>
      <c r="GO147" s="115"/>
      <c r="GP147" s="115"/>
      <c r="GQ147" s="115"/>
      <c r="GR147" s="115"/>
      <c r="GS147" s="115"/>
      <c r="GT147" s="115"/>
      <c r="GU147" s="115"/>
      <c r="GV147" s="115"/>
      <c r="GW147" s="115"/>
      <c r="GX147" s="115"/>
      <c r="GY147" s="115"/>
      <c r="GZ147" s="115"/>
      <c r="HA147" s="115"/>
      <c r="HB147" s="115"/>
      <c r="HC147" s="115"/>
      <c r="HD147" s="115"/>
      <c r="HE147" s="115"/>
      <c r="HF147" s="115"/>
      <c r="HG147" s="115"/>
      <c r="HH147" s="115"/>
      <c r="HI147" s="115"/>
      <c r="HJ147" s="115"/>
      <c r="HK147" s="115"/>
      <c r="HL147" s="115"/>
      <c r="HM147" s="115"/>
      <c r="HN147" s="115"/>
      <c r="HO147" s="115"/>
      <c r="HP147" s="115"/>
      <c r="HQ147" s="115"/>
      <c r="HR147" s="115"/>
      <c r="HS147" s="115"/>
      <c r="HT147" s="115"/>
      <c r="HU147" s="115"/>
      <c r="HV147" s="115"/>
      <c r="HW147" s="115"/>
      <c r="HX147" s="115"/>
      <c r="HY147" s="115"/>
      <c r="HZ147" s="115"/>
      <c r="IA147" s="115"/>
      <c r="IB147" s="115"/>
      <c r="IC147" s="115"/>
      <c r="ID147" s="115"/>
      <c r="IE147" s="115"/>
      <c r="IF147" s="115"/>
      <c r="IG147" s="115"/>
      <c r="IH147" s="115"/>
      <c r="II147" s="115"/>
      <c r="IJ147" s="115"/>
      <c r="IK147" s="115"/>
      <c r="IL147" s="115"/>
      <c r="IM147" s="115"/>
      <c r="IN147" s="115"/>
      <c r="IO147" s="115"/>
      <c r="IP147" s="115"/>
      <c r="IQ147" s="115"/>
      <c r="IR147" s="115"/>
      <c r="IS147" s="115"/>
      <c r="IT147" s="115"/>
      <c r="IU147" s="115"/>
      <c r="IV147" s="115"/>
      <c r="IW147" s="115"/>
      <c r="IX147" s="115"/>
      <c r="IY147" s="115"/>
    </row>
    <row r="148" spans="1:259" s="20" customFormat="1" x14ac:dyDescent="0.2">
      <c r="A148" s="124">
        <v>40588</v>
      </c>
      <c r="B148" s="104" t="s">
        <v>517</v>
      </c>
      <c r="C148" s="104" t="s">
        <v>200</v>
      </c>
      <c r="D148" s="104" t="s">
        <v>134</v>
      </c>
      <c r="E148" s="146" t="s">
        <v>144</v>
      </c>
      <c r="F148" s="86">
        <v>40709</v>
      </c>
      <c r="G148" s="147">
        <v>2011</v>
      </c>
      <c r="H148" s="125" t="s">
        <v>2297</v>
      </c>
      <c r="I148" s="125" t="str">
        <f t="shared" si="6"/>
        <v>TX</v>
      </c>
      <c r="J148" s="125" t="str">
        <f t="shared" si="7"/>
        <v>AR</v>
      </c>
      <c r="K148" s="125" t="str">
        <f t="shared" si="8"/>
        <v>South Central</v>
      </c>
      <c r="L148" s="125" t="str">
        <f>INDEX('State '!$A$1:$C$62,MATCH($I148,'State '!$B:$B,0),3)</f>
        <v>South Central</v>
      </c>
      <c r="M148" s="125" t="str">
        <f>INDEX('State '!$A$1:$C$62,MATCH($J148,'State '!$B:$B,0),3)</f>
        <v>South Central</v>
      </c>
      <c r="N148" s="125"/>
      <c r="O148" s="148">
        <v>38.124000000000002</v>
      </c>
      <c r="P148" s="148">
        <v>8.4</v>
      </c>
      <c r="Q148" s="148">
        <v>112</v>
      </c>
      <c r="R148" s="87">
        <v>16</v>
      </c>
      <c r="S148" s="149" t="s">
        <v>135</v>
      </c>
      <c r="T148" s="150" t="s">
        <v>390</v>
      </c>
      <c r="U148" s="151" t="s">
        <v>518</v>
      </c>
      <c r="V148" s="125"/>
      <c r="W148" s="127"/>
      <c r="X148" s="128"/>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c r="DW148" s="115"/>
      <c r="DX148" s="115"/>
      <c r="DY148" s="115"/>
      <c r="DZ148" s="115"/>
      <c r="EA148" s="115"/>
      <c r="EB148" s="115"/>
      <c r="EC148" s="115"/>
      <c r="ED148" s="115"/>
      <c r="EE148" s="115"/>
      <c r="EF148" s="115"/>
      <c r="EG148" s="115"/>
      <c r="EH148" s="115"/>
      <c r="EI148" s="115"/>
      <c r="EJ148" s="115"/>
      <c r="EK148" s="115"/>
      <c r="EL148" s="115"/>
      <c r="EM148" s="115"/>
      <c r="EN148" s="115"/>
      <c r="EO148" s="115"/>
      <c r="EP148" s="115"/>
      <c r="EQ148" s="115"/>
      <c r="ER148" s="115"/>
      <c r="ES148" s="115"/>
      <c r="ET148" s="115"/>
      <c r="EU148" s="115"/>
      <c r="EV148" s="115"/>
      <c r="EW148" s="115"/>
      <c r="EX148" s="115"/>
      <c r="EY148" s="115"/>
      <c r="EZ148" s="115"/>
      <c r="FA148" s="115"/>
      <c r="FB148" s="115"/>
      <c r="FC148" s="115"/>
      <c r="FD148" s="115"/>
      <c r="FE148" s="115"/>
      <c r="FF148" s="115"/>
      <c r="FG148" s="115"/>
      <c r="FH148" s="115"/>
      <c r="FI148" s="115"/>
      <c r="FJ148" s="115"/>
      <c r="FK148" s="115"/>
      <c r="FL148" s="115"/>
      <c r="FM148" s="115"/>
      <c r="FN148" s="115"/>
      <c r="FO148" s="115"/>
      <c r="FP148" s="115"/>
      <c r="FQ148" s="115"/>
      <c r="FR148" s="115"/>
      <c r="FS148" s="115"/>
      <c r="FT148" s="115"/>
      <c r="FU148" s="115"/>
      <c r="FV148" s="115"/>
      <c r="FW148" s="115"/>
      <c r="FX148" s="115"/>
      <c r="FY148" s="115"/>
      <c r="FZ148" s="115"/>
      <c r="GA148" s="115"/>
      <c r="GB148" s="115"/>
      <c r="GC148" s="115"/>
      <c r="GD148" s="115"/>
      <c r="GE148" s="115"/>
      <c r="GF148" s="115"/>
      <c r="GG148" s="115"/>
      <c r="GH148" s="115"/>
      <c r="GI148" s="115"/>
      <c r="GJ148" s="115"/>
      <c r="GK148" s="115"/>
      <c r="GL148" s="115"/>
      <c r="GM148" s="115"/>
      <c r="GN148" s="115"/>
      <c r="GO148" s="115"/>
      <c r="GP148" s="115"/>
      <c r="GQ148" s="115"/>
      <c r="GR148" s="115"/>
      <c r="GS148" s="115"/>
      <c r="GT148" s="115"/>
      <c r="GU148" s="115"/>
      <c r="GV148" s="115"/>
      <c r="GW148" s="115"/>
      <c r="GX148" s="115"/>
      <c r="GY148" s="115"/>
      <c r="GZ148" s="115"/>
      <c r="HA148" s="115"/>
      <c r="HB148" s="115"/>
      <c r="HC148" s="115"/>
      <c r="HD148" s="115"/>
      <c r="HE148" s="115"/>
      <c r="HF148" s="115"/>
      <c r="HG148" s="115"/>
      <c r="HH148" s="115"/>
      <c r="HI148" s="115"/>
      <c r="HJ148" s="115"/>
      <c r="HK148" s="115"/>
      <c r="HL148" s="115"/>
      <c r="HM148" s="115"/>
      <c r="HN148" s="115"/>
      <c r="HO148" s="115"/>
      <c r="HP148" s="115"/>
      <c r="HQ148" s="115"/>
      <c r="HR148" s="115"/>
      <c r="HS148" s="115"/>
      <c r="HT148" s="115"/>
      <c r="HU148" s="115"/>
      <c r="HV148" s="115"/>
      <c r="HW148" s="115"/>
      <c r="HX148" s="115"/>
      <c r="HY148" s="115"/>
      <c r="HZ148" s="115"/>
      <c r="IA148" s="115"/>
      <c r="IB148" s="115"/>
      <c r="IC148" s="115"/>
      <c r="ID148" s="115"/>
      <c r="IE148" s="115"/>
      <c r="IF148" s="115"/>
      <c r="IG148" s="115"/>
      <c r="IH148" s="115"/>
      <c r="II148" s="115"/>
      <c r="IJ148" s="115"/>
      <c r="IK148" s="115"/>
      <c r="IL148" s="115"/>
      <c r="IM148" s="115"/>
      <c r="IN148" s="115"/>
      <c r="IO148" s="115"/>
      <c r="IP148" s="115"/>
      <c r="IQ148" s="115"/>
      <c r="IR148" s="115"/>
      <c r="IS148" s="115"/>
      <c r="IT148" s="115"/>
      <c r="IU148" s="115"/>
      <c r="IV148" s="115"/>
      <c r="IW148" s="115"/>
      <c r="IX148" s="115"/>
      <c r="IY148" s="115"/>
    </row>
    <row r="149" spans="1:259" x14ac:dyDescent="0.2">
      <c r="A149" s="124">
        <v>40388</v>
      </c>
      <c r="B149" s="104" t="s">
        <v>524</v>
      </c>
      <c r="C149" s="104" t="s">
        <v>236</v>
      </c>
      <c r="D149" s="104" t="s">
        <v>141</v>
      </c>
      <c r="E149" s="146" t="s">
        <v>144</v>
      </c>
      <c r="F149" s="86">
        <v>40695</v>
      </c>
      <c r="G149" s="147">
        <v>2011</v>
      </c>
      <c r="H149" s="125" t="s">
        <v>809</v>
      </c>
      <c r="I149" s="125" t="str">
        <f t="shared" si="6"/>
        <v>LA</v>
      </c>
      <c r="J149" s="125" t="str">
        <f t="shared" si="7"/>
        <v>MS</v>
      </c>
      <c r="K149" s="125" t="str">
        <f t="shared" si="8"/>
        <v>South Central</v>
      </c>
      <c r="L149" s="125" t="str">
        <f>INDEX('State '!$A$1:$C$62,MATCH($I149,'State '!$B:$B,0),3)</f>
        <v>South Central</v>
      </c>
      <c r="M149" s="125" t="str">
        <f>INDEX('State '!$A$1:$C$62,MATCH($J149,'State '!$B:$B,0),3)</f>
        <v>South Central</v>
      </c>
      <c r="N149" s="125"/>
      <c r="O149" s="148">
        <v>69</v>
      </c>
      <c r="P149" s="148"/>
      <c r="Q149" s="148">
        <v>360</v>
      </c>
      <c r="R149" s="87" t="s">
        <v>479</v>
      </c>
      <c r="S149" s="149" t="s">
        <v>135</v>
      </c>
      <c r="T149" s="150" t="s">
        <v>390</v>
      </c>
      <c r="U149" s="151" t="s">
        <v>525</v>
      </c>
      <c r="V149" s="125"/>
      <c r="W149" s="127"/>
    </row>
    <row r="150" spans="1:259" x14ac:dyDescent="0.2">
      <c r="A150" s="124">
        <v>40619</v>
      </c>
      <c r="B150" s="104" t="s">
        <v>539</v>
      </c>
      <c r="C150" s="104" t="s">
        <v>239</v>
      </c>
      <c r="D150" s="104" t="s">
        <v>141</v>
      </c>
      <c r="E150" s="146" t="s">
        <v>144</v>
      </c>
      <c r="F150" s="86">
        <v>40576</v>
      </c>
      <c r="G150" s="147">
        <v>2011</v>
      </c>
      <c r="H150" s="125" t="s">
        <v>29</v>
      </c>
      <c r="I150" s="125" t="str">
        <f t="shared" si="6"/>
        <v>WY</v>
      </c>
      <c r="J150" s="125" t="str">
        <f t="shared" si="7"/>
        <v>WY</v>
      </c>
      <c r="K150" s="125" t="str">
        <f t="shared" si="8"/>
        <v>Mountain</v>
      </c>
      <c r="L150" s="125" t="str">
        <f>INDEX('State '!$A$1:$C$62,MATCH($I150,'State '!$B:$B,0),3)</f>
        <v>Mountain</v>
      </c>
      <c r="M150" s="125" t="str">
        <f>INDEX('State '!$A$1:$C$62,MATCH($J150,'State '!$B:$B,0),3)</f>
        <v>Mountain</v>
      </c>
      <c r="N150" s="125"/>
      <c r="O150" s="148">
        <v>94</v>
      </c>
      <c r="P150" s="148">
        <v>43.3</v>
      </c>
      <c r="Q150" s="148">
        <v>800</v>
      </c>
      <c r="R150" s="87">
        <v>36</v>
      </c>
      <c r="S150" s="149" t="s">
        <v>135</v>
      </c>
      <c r="T150" s="150" t="s">
        <v>390</v>
      </c>
      <c r="U150" s="151" t="s">
        <v>540</v>
      </c>
      <c r="V150" s="125"/>
      <c r="W150" s="127"/>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20"/>
      <c r="FP150" s="20"/>
      <c r="FQ150" s="20"/>
      <c r="FR150" s="20"/>
      <c r="FS150" s="20"/>
      <c r="FT150" s="20"/>
      <c r="FU150" s="20"/>
      <c r="FV150" s="20"/>
      <c r="FW150" s="20"/>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c r="IV150" s="20"/>
      <c r="IW150" s="20"/>
      <c r="IX150" s="20"/>
      <c r="IY150" s="20"/>
    </row>
    <row r="151" spans="1:259" s="20" customFormat="1" x14ac:dyDescent="0.2">
      <c r="A151" s="124">
        <v>40388</v>
      </c>
      <c r="B151" s="103" t="s">
        <v>522</v>
      </c>
      <c r="C151" s="103" t="s">
        <v>1942</v>
      </c>
      <c r="D151" s="103" t="s">
        <v>141</v>
      </c>
      <c r="E151" s="103" t="s">
        <v>144</v>
      </c>
      <c r="F151" s="84">
        <v>40664</v>
      </c>
      <c r="G151" s="85">
        <v>2011</v>
      </c>
      <c r="H151" s="125" t="s">
        <v>17</v>
      </c>
      <c r="I151" s="125" t="str">
        <f t="shared" si="6"/>
        <v>AL</v>
      </c>
      <c r="J151" s="125" t="str">
        <f t="shared" si="7"/>
        <v>AL</v>
      </c>
      <c r="K151" s="125" t="str">
        <f t="shared" si="8"/>
        <v>South Central</v>
      </c>
      <c r="L151" s="125" t="str">
        <f>INDEX('State '!$A$1:$C$62,MATCH($I151,'State '!$B:$B,0),3)</f>
        <v>South Central</v>
      </c>
      <c r="M151" s="125" t="str">
        <f>INDEX('State '!$A$1:$C$62,MATCH($J151,'State '!$B:$B,0),3)</f>
        <v>South Central</v>
      </c>
      <c r="N151" s="125"/>
      <c r="O151" s="87">
        <v>36</v>
      </c>
      <c r="P151" s="87"/>
      <c r="Q151" s="87">
        <v>380</v>
      </c>
      <c r="R151" s="126"/>
      <c r="S151" s="125" t="s">
        <v>135</v>
      </c>
      <c r="T151" s="125" t="s">
        <v>390</v>
      </c>
      <c r="U151" s="125" t="s">
        <v>523</v>
      </c>
      <c r="V151" s="125"/>
      <c r="W151" s="127"/>
    </row>
    <row r="152" spans="1:259" x14ac:dyDescent="0.2">
      <c r="A152" s="124">
        <v>40588</v>
      </c>
      <c r="B152" s="103" t="s">
        <v>526</v>
      </c>
      <c r="C152" s="103" t="s">
        <v>202</v>
      </c>
      <c r="D152" s="103" t="s">
        <v>141</v>
      </c>
      <c r="E152" s="103" t="s">
        <v>144</v>
      </c>
      <c r="F152" s="84">
        <v>40835</v>
      </c>
      <c r="G152" s="85">
        <v>2011</v>
      </c>
      <c r="H152" s="125" t="s">
        <v>7</v>
      </c>
      <c r="I152" s="125" t="str">
        <f t="shared" si="6"/>
        <v>PA</v>
      </c>
      <c r="J152" s="125" t="str">
        <f t="shared" si="7"/>
        <v>PA</v>
      </c>
      <c r="K152" s="125" t="str">
        <f t="shared" si="8"/>
        <v>Northeast</v>
      </c>
      <c r="L152" s="125" t="str">
        <f>INDEX('State '!$A$1:$C$62,MATCH($I152,'State '!$B:$B,0),3)</f>
        <v>Northeast</v>
      </c>
      <c r="M152" s="125" t="str">
        <f>INDEX('State '!$A$1:$C$62,MATCH($J152,'State '!$B:$B,0),3)</f>
        <v>Northeast</v>
      </c>
      <c r="N152" s="125"/>
      <c r="O152" s="87">
        <v>55.6</v>
      </c>
      <c r="P152" s="87">
        <v>18.2</v>
      </c>
      <c r="Q152" s="87">
        <v>150</v>
      </c>
      <c r="R152" s="126">
        <v>20</v>
      </c>
      <c r="S152" s="125" t="s">
        <v>135</v>
      </c>
      <c r="T152" s="125" t="s">
        <v>390</v>
      </c>
      <c r="U152" s="125" t="s">
        <v>527</v>
      </c>
      <c r="V152" s="125"/>
      <c r="W152" s="127"/>
    </row>
    <row r="153" spans="1:259" s="20" customFormat="1" x14ac:dyDescent="0.2">
      <c r="A153" s="124">
        <v>40617</v>
      </c>
      <c r="B153" s="104" t="s">
        <v>512</v>
      </c>
      <c r="C153" s="104" t="s">
        <v>231</v>
      </c>
      <c r="D153" s="104" t="s">
        <v>141</v>
      </c>
      <c r="E153" s="146" t="s">
        <v>144</v>
      </c>
      <c r="F153" s="86">
        <v>40848</v>
      </c>
      <c r="G153" s="147">
        <v>2011</v>
      </c>
      <c r="H153" s="125" t="s">
        <v>397</v>
      </c>
      <c r="I153" s="125" t="str">
        <f t="shared" si="6"/>
        <v>PA</v>
      </c>
      <c r="J153" s="125" t="str">
        <f t="shared" si="7"/>
        <v>NY</v>
      </c>
      <c r="K153" s="125" t="str">
        <f t="shared" si="8"/>
        <v>Northeast</v>
      </c>
      <c r="L153" s="125" t="str">
        <f>INDEX('State '!$A$1:$C$62,MATCH($I153,'State '!$B:$B,0),3)</f>
        <v>Northeast</v>
      </c>
      <c r="M153" s="125" t="str">
        <f>INDEX('State '!$A$1:$C$62,MATCH($J153,'State '!$B:$B,0),3)</f>
        <v>Northeast</v>
      </c>
      <c r="N153" s="125"/>
      <c r="O153" s="148">
        <v>0</v>
      </c>
      <c r="P153" s="148">
        <v>0</v>
      </c>
      <c r="Q153" s="148">
        <v>325</v>
      </c>
      <c r="R153" s="87"/>
      <c r="S153" s="149" t="s">
        <v>135</v>
      </c>
      <c r="T153" s="150" t="s">
        <v>390</v>
      </c>
      <c r="U153" s="151" t="s">
        <v>513</v>
      </c>
      <c r="V153" s="125"/>
      <c r="W153" s="127"/>
    </row>
    <row r="154" spans="1:259" x14ac:dyDescent="0.2">
      <c r="A154" s="124">
        <v>40609</v>
      </c>
      <c r="B154" s="104" t="s">
        <v>551</v>
      </c>
      <c r="C154" s="104" t="s">
        <v>243</v>
      </c>
      <c r="D154" s="104" t="s">
        <v>137</v>
      </c>
      <c r="E154" s="146" t="s">
        <v>144</v>
      </c>
      <c r="F154" s="86">
        <v>40640</v>
      </c>
      <c r="G154" s="147">
        <v>2011</v>
      </c>
      <c r="H154" s="125" t="s">
        <v>552</v>
      </c>
      <c r="I154" s="125" t="str">
        <f t="shared" si="6"/>
        <v>AK</v>
      </c>
      <c r="J154" s="125" t="str">
        <f t="shared" si="7"/>
        <v>AK</v>
      </c>
      <c r="K154" s="125" t="str">
        <f t="shared" si="8"/>
        <v>Western</v>
      </c>
      <c r="L154" s="125" t="str">
        <f>INDEX('State '!$A$1:$C$62,MATCH($I154,'State '!$B:$B,0),3)</f>
        <v>Western</v>
      </c>
      <c r="M154" s="125" t="str">
        <f>INDEX('State '!$A$1:$C$62,MATCH($J154,'State '!$B:$B,0),3)</f>
        <v>Western</v>
      </c>
      <c r="N154" s="125"/>
      <c r="O154" s="148"/>
      <c r="P154" s="148">
        <v>7.4</v>
      </c>
      <c r="Q154" s="148">
        <v>48.685000000000002</v>
      </c>
      <c r="R154" s="87"/>
      <c r="S154" s="149" t="s">
        <v>139</v>
      </c>
      <c r="T154" s="150" t="s">
        <v>188</v>
      </c>
      <c r="U154" s="151" t="s">
        <v>391</v>
      </c>
      <c r="V154" s="125"/>
      <c r="W154" s="127"/>
    </row>
    <row r="155" spans="1:259" s="20" customFormat="1" x14ac:dyDescent="0.2">
      <c r="A155" s="124">
        <v>40647</v>
      </c>
      <c r="B155" s="104" t="s">
        <v>2141</v>
      </c>
      <c r="C155" s="104" t="s">
        <v>233</v>
      </c>
      <c r="D155" s="104" t="s">
        <v>134</v>
      </c>
      <c r="E155" s="146" t="s">
        <v>144</v>
      </c>
      <c r="F155" s="86">
        <v>40786</v>
      </c>
      <c r="G155" s="152">
        <v>2011</v>
      </c>
      <c r="H155" s="125" t="s">
        <v>1813</v>
      </c>
      <c r="I155" s="125" t="str">
        <f t="shared" si="6"/>
        <v>VA</v>
      </c>
      <c r="J155" s="125" t="str">
        <f t="shared" si="7"/>
        <v>TN</v>
      </c>
      <c r="K155" s="125" t="str">
        <f t="shared" si="8"/>
        <v>Northeast, Midwest</v>
      </c>
      <c r="L155" s="125" t="str">
        <f>INDEX('State '!$A$1:$C$62,MATCH($I155,'State '!$B:$B,0),3)</f>
        <v>Northeast</v>
      </c>
      <c r="M155" s="125" t="str">
        <f>INDEX('State '!$A$1:$C$62,MATCH($J155,'State '!$B:$B,0),3)</f>
        <v>Midwest</v>
      </c>
      <c r="N155" s="125"/>
      <c r="O155" s="148">
        <v>135</v>
      </c>
      <c r="P155" s="148">
        <v>28</v>
      </c>
      <c r="Q155" s="148">
        <v>150</v>
      </c>
      <c r="R155" s="87">
        <v>24</v>
      </c>
      <c r="S155" s="149" t="s">
        <v>135</v>
      </c>
      <c r="T155" s="150" t="s">
        <v>390</v>
      </c>
      <c r="U155" s="151" t="s">
        <v>519</v>
      </c>
      <c r="V155" s="125"/>
      <c r="W155" s="127"/>
    </row>
    <row r="156" spans="1:259" x14ac:dyDescent="0.2">
      <c r="A156" s="124">
        <v>40388</v>
      </c>
      <c r="B156" s="103" t="s">
        <v>510</v>
      </c>
      <c r="C156" s="103" t="s">
        <v>230</v>
      </c>
      <c r="D156" s="103" t="s">
        <v>141</v>
      </c>
      <c r="E156" s="103" t="s">
        <v>144</v>
      </c>
      <c r="F156" s="84">
        <v>40805</v>
      </c>
      <c r="G156" s="126">
        <v>2011</v>
      </c>
      <c r="H156" s="125" t="s">
        <v>31</v>
      </c>
      <c r="I156" s="125" t="str">
        <f t="shared" si="6"/>
        <v>NV</v>
      </c>
      <c r="J156" s="125" t="str">
        <f t="shared" si="7"/>
        <v>NV</v>
      </c>
      <c r="K156" s="125" t="str">
        <f t="shared" si="8"/>
        <v>Mountain</v>
      </c>
      <c r="L156" s="125" t="str">
        <f>INDEX('State '!$A$1:$C$62,MATCH($I156,'State '!$B:$B,0),3)</f>
        <v>Mountain</v>
      </c>
      <c r="M156" s="125" t="str">
        <f>INDEX('State '!$A$1:$C$62,MATCH($J156,'State '!$B:$B,0),3)</f>
        <v>Mountain</v>
      </c>
      <c r="N156" s="125"/>
      <c r="O156" s="87">
        <v>2.387</v>
      </c>
      <c r="P156" s="87">
        <v>0.9</v>
      </c>
      <c r="Q156" s="87"/>
      <c r="R156" s="126"/>
      <c r="S156" s="125" t="s">
        <v>135</v>
      </c>
      <c r="T156" s="125" t="s">
        <v>390</v>
      </c>
      <c r="U156" s="125" t="s">
        <v>511</v>
      </c>
      <c r="V156" s="125"/>
      <c r="W156" s="127"/>
    </row>
    <row r="157" spans="1:259" x14ac:dyDescent="0.2">
      <c r="A157" s="124">
        <v>40814</v>
      </c>
      <c r="B157" s="104" t="s">
        <v>500</v>
      </c>
      <c r="C157" s="104" t="s">
        <v>227</v>
      </c>
      <c r="D157" s="104" t="s">
        <v>141</v>
      </c>
      <c r="E157" s="146" t="s">
        <v>144</v>
      </c>
      <c r="F157" s="86">
        <v>40808</v>
      </c>
      <c r="G157" s="152">
        <v>2011</v>
      </c>
      <c r="H157" s="125" t="s">
        <v>501</v>
      </c>
      <c r="I157" s="125" t="str">
        <f t="shared" si="6"/>
        <v>MS</v>
      </c>
      <c r="J157" s="125" t="str">
        <f t="shared" si="7"/>
        <v>AL</v>
      </c>
      <c r="K157" s="125" t="str">
        <f t="shared" si="8"/>
        <v>South Central</v>
      </c>
      <c r="L157" s="125" t="str">
        <f>INDEX('State '!$A$1:$C$62,MATCH($I157,'State '!$B:$B,0),3)</f>
        <v>South Central</v>
      </c>
      <c r="M157" s="125" t="str">
        <f>INDEX('State '!$A$1:$C$62,MATCH($J157,'State '!$B:$B,0),3)</f>
        <v>South Central</v>
      </c>
      <c r="N157" s="125"/>
      <c r="O157" s="148">
        <v>59</v>
      </c>
      <c r="P157" s="148">
        <v>15.5</v>
      </c>
      <c r="Q157" s="148">
        <v>810</v>
      </c>
      <c r="R157" s="87">
        <v>26</v>
      </c>
      <c r="S157" s="149" t="s">
        <v>135</v>
      </c>
      <c r="T157" s="150" t="s">
        <v>390</v>
      </c>
      <c r="U157" s="151" t="s">
        <v>502</v>
      </c>
      <c r="V157" s="125"/>
      <c r="W157" s="127"/>
    </row>
    <row r="158" spans="1:259" x14ac:dyDescent="0.2">
      <c r="A158" s="124">
        <v>40380</v>
      </c>
      <c r="B158" s="104" t="s">
        <v>462</v>
      </c>
      <c r="C158" s="104" t="s">
        <v>218</v>
      </c>
      <c r="D158" s="104" t="s">
        <v>134</v>
      </c>
      <c r="E158" s="146" t="s">
        <v>144</v>
      </c>
      <c r="F158" s="86"/>
      <c r="G158" s="152">
        <v>2011</v>
      </c>
      <c r="H158" s="125" t="s">
        <v>0</v>
      </c>
      <c r="I158" s="125" t="str">
        <f t="shared" si="6"/>
        <v>LA</v>
      </c>
      <c r="J158" s="125" t="str">
        <f t="shared" si="7"/>
        <v>LA</v>
      </c>
      <c r="K158" s="125" t="str">
        <f t="shared" si="8"/>
        <v>South Central</v>
      </c>
      <c r="L158" s="125" t="str">
        <f>INDEX('State '!$A$1:$C$62,MATCH($I158,'State '!$B:$B,0),3)</f>
        <v>South Central</v>
      </c>
      <c r="M158" s="125" t="str">
        <f>INDEX('State '!$A$1:$C$62,MATCH($J158,'State '!$B:$B,0),3)</f>
        <v>South Central</v>
      </c>
      <c r="N158" s="125"/>
      <c r="O158" s="148">
        <v>15</v>
      </c>
      <c r="P158" s="148">
        <v>5.3</v>
      </c>
      <c r="Q158" s="148">
        <v>900</v>
      </c>
      <c r="R158" s="87">
        <v>24</v>
      </c>
      <c r="S158" s="149" t="s">
        <v>135</v>
      </c>
      <c r="T158" s="150" t="s">
        <v>390</v>
      </c>
      <c r="U158" s="151" t="s">
        <v>463</v>
      </c>
      <c r="V158" s="125"/>
      <c r="W158" s="127"/>
    </row>
    <row r="159" spans="1:259" s="20" customFormat="1" x14ac:dyDescent="0.2">
      <c r="A159" s="124">
        <v>40842</v>
      </c>
      <c r="B159" s="104" t="s">
        <v>508</v>
      </c>
      <c r="C159" s="104" t="s">
        <v>229</v>
      </c>
      <c r="D159" s="104" t="s">
        <v>141</v>
      </c>
      <c r="E159" s="146" t="s">
        <v>144</v>
      </c>
      <c r="F159" s="86">
        <v>40842</v>
      </c>
      <c r="G159" s="152">
        <v>2011</v>
      </c>
      <c r="H159" s="125" t="s">
        <v>28</v>
      </c>
      <c r="I159" s="125" t="str">
        <f t="shared" si="6"/>
        <v>IL</v>
      </c>
      <c r="J159" s="125" t="str">
        <f t="shared" si="7"/>
        <v>IL</v>
      </c>
      <c r="K159" s="125" t="str">
        <f t="shared" si="8"/>
        <v>Midwest</v>
      </c>
      <c r="L159" s="125" t="str">
        <f>INDEX('State '!$A$1:$C$62,MATCH($I159,'State '!$B:$B,0),3)</f>
        <v>Midwest</v>
      </c>
      <c r="M159" s="125" t="str">
        <f>INDEX('State '!$A$1:$C$62,MATCH($J159,'State '!$B:$B,0),3)</f>
        <v>Midwest</v>
      </c>
      <c r="N159" s="125"/>
      <c r="O159" s="148">
        <v>18.399999999999999</v>
      </c>
      <c r="P159" s="148">
        <v>8.65</v>
      </c>
      <c r="Q159" s="148">
        <v>120</v>
      </c>
      <c r="R159" s="87">
        <v>16</v>
      </c>
      <c r="S159" s="149" t="s">
        <v>135</v>
      </c>
      <c r="T159" s="150" t="s">
        <v>390</v>
      </c>
      <c r="U159" s="151" t="s">
        <v>509</v>
      </c>
      <c r="V159" s="125"/>
      <c r="W159" s="127"/>
      <c r="X159" s="128"/>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c r="DW159" s="115"/>
      <c r="DX159" s="115"/>
      <c r="DY159" s="115"/>
      <c r="DZ159" s="115"/>
      <c r="EA159" s="115"/>
      <c r="EB159" s="115"/>
      <c r="EC159" s="115"/>
      <c r="ED159" s="115"/>
      <c r="EE159" s="115"/>
      <c r="EF159" s="115"/>
      <c r="EG159" s="115"/>
      <c r="EH159" s="115"/>
      <c r="EI159" s="115"/>
      <c r="EJ159" s="115"/>
      <c r="EK159" s="115"/>
      <c r="EL159" s="115"/>
      <c r="EM159" s="115"/>
      <c r="EN159" s="115"/>
      <c r="EO159" s="115"/>
      <c r="EP159" s="115"/>
      <c r="EQ159" s="115"/>
      <c r="ER159" s="115"/>
      <c r="ES159" s="115"/>
      <c r="ET159" s="115"/>
      <c r="EU159" s="115"/>
      <c r="EV159" s="115"/>
      <c r="EW159" s="115"/>
      <c r="EX159" s="115"/>
      <c r="EY159" s="115"/>
      <c r="EZ159" s="115"/>
      <c r="FA159" s="115"/>
      <c r="FB159" s="115"/>
      <c r="FC159" s="115"/>
      <c r="FD159" s="115"/>
      <c r="FE159" s="115"/>
      <c r="FF159" s="115"/>
      <c r="FG159" s="115"/>
      <c r="FH159" s="115"/>
      <c r="FI159" s="115"/>
      <c r="FJ159" s="115"/>
      <c r="FK159" s="115"/>
      <c r="FL159" s="115"/>
      <c r="FM159" s="115"/>
      <c r="FN159" s="115"/>
      <c r="FO159" s="115"/>
      <c r="FP159" s="115"/>
      <c r="FQ159" s="115"/>
      <c r="FR159" s="115"/>
      <c r="FS159" s="115"/>
      <c r="FT159" s="115"/>
      <c r="FU159" s="115"/>
      <c r="FV159" s="115"/>
      <c r="FW159" s="115"/>
      <c r="FX159" s="115"/>
      <c r="FY159" s="115"/>
      <c r="FZ159" s="115"/>
      <c r="GA159" s="115"/>
      <c r="GB159" s="115"/>
      <c r="GC159" s="115"/>
      <c r="GD159" s="115"/>
      <c r="GE159" s="115"/>
      <c r="GF159" s="115"/>
      <c r="GG159" s="115"/>
      <c r="GH159" s="115"/>
      <c r="GI159" s="115"/>
      <c r="GJ159" s="115"/>
      <c r="GK159" s="115"/>
      <c r="GL159" s="115"/>
      <c r="GM159" s="115"/>
      <c r="GN159" s="115"/>
      <c r="GO159" s="115"/>
      <c r="GP159" s="115"/>
      <c r="GQ159" s="115"/>
      <c r="GR159" s="115"/>
      <c r="GS159" s="115"/>
      <c r="GT159" s="115"/>
      <c r="GU159" s="115"/>
      <c r="GV159" s="115"/>
      <c r="GW159" s="115"/>
      <c r="GX159" s="115"/>
      <c r="GY159" s="115"/>
      <c r="GZ159" s="115"/>
      <c r="HA159" s="115"/>
      <c r="HB159" s="115"/>
      <c r="HC159" s="115"/>
      <c r="HD159" s="115"/>
      <c r="HE159" s="115"/>
      <c r="HF159" s="115"/>
      <c r="HG159" s="115"/>
      <c r="HH159" s="115"/>
      <c r="HI159" s="115"/>
      <c r="HJ159" s="115"/>
      <c r="HK159" s="115"/>
      <c r="HL159" s="115"/>
      <c r="HM159" s="115"/>
      <c r="HN159" s="115"/>
      <c r="HO159" s="115"/>
      <c r="HP159" s="115"/>
      <c r="HQ159" s="115"/>
      <c r="HR159" s="115"/>
      <c r="HS159" s="115"/>
      <c r="HT159" s="115"/>
      <c r="HU159" s="115"/>
      <c r="HV159" s="115"/>
      <c r="HW159" s="115"/>
      <c r="HX159" s="115"/>
      <c r="HY159" s="115"/>
      <c r="HZ159" s="115"/>
      <c r="IA159" s="115"/>
      <c r="IB159" s="115"/>
      <c r="IC159" s="115"/>
      <c r="ID159" s="115"/>
      <c r="IE159" s="115"/>
      <c r="IF159" s="115"/>
      <c r="IG159" s="115"/>
      <c r="IH159" s="115"/>
      <c r="II159" s="115"/>
      <c r="IJ159" s="115"/>
      <c r="IK159" s="115"/>
      <c r="IL159" s="115"/>
      <c r="IM159" s="115"/>
      <c r="IN159" s="115"/>
      <c r="IO159" s="115"/>
      <c r="IP159" s="115"/>
      <c r="IQ159" s="115"/>
      <c r="IR159" s="115"/>
      <c r="IS159" s="115"/>
      <c r="IT159" s="115"/>
      <c r="IU159" s="115"/>
      <c r="IV159" s="115"/>
      <c r="IW159" s="115"/>
      <c r="IX159" s="115"/>
      <c r="IY159" s="115"/>
    </row>
    <row r="160" spans="1:259" s="20" customFormat="1" x14ac:dyDescent="0.2">
      <c r="A160" s="124">
        <v>41335</v>
      </c>
      <c r="B160" s="104" t="s">
        <v>1793</v>
      </c>
      <c r="C160" s="104" t="s">
        <v>238</v>
      </c>
      <c r="D160" s="104" t="s">
        <v>141</v>
      </c>
      <c r="E160" s="146" t="s">
        <v>144</v>
      </c>
      <c r="F160" s="86">
        <v>40817</v>
      </c>
      <c r="G160" s="152">
        <v>2011</v>
      </c>
      <c r="H160" s="125" t="s">
        <v>6</v>
      </c>
      <c r="I160" s="125" t="str">
        <f t="shared" si="6"/>
        <v>TX</v>
      </c>
      <c r="J160" s="125" t="str">
        <f t="shared" si="7"/>
        <v>TX</v>
      </c>
      <c r="K160" s="125" t="str">
        <f t="shared" si="8"/>
        <v>South Central</v>
      </c>
      <c r="L160" s="125" t="str">
        <f>INDEX('State '!$A$1:$C$62,MATCH($I160,'State '!$B:$B,0),3)</f>
        <v>South Central</v>
      </c>
      <c r="M160" s="125" t="str">
        <f>INDEX('State '!$A$1:$C$62,MATCH($J160,'State '!$B:$B,0),3)</f>
        <v>South Central</v>
      </c>
      <c r="N160" s="125"/>
      <c r="O160" s="148">
        <v>0</v>
      </c>
      <c r="P160" s="148">
        <v>160</v>
      </c>
      <c r="Q160" s="148">
        <v>400</v>
      </c>
      <c r="R160" s="87">
        <v>30</v>
      </c>
      <c r="S160" s="149" t="s">
        <v>139</v>
      </c>
      <c r="T160" s="150" t="s">
        <v>188</v>
      </c>
      <c r="U160" s="151" t="s">
        <v>391</v>
      </c>
      <c r="V160" s="125"/>
      <c r="W160" s="127"/>
      <c r="X160" s="128"/>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c r="DW160" s="115"/>
      <c r="DX160" s="115"/>
      <c r="DY160" s="115"/>
      <c r="DZ160" s="115"/>
      <c r="EA160" s="115"/>
      <c r="EB160" s="115"/>
      <c r="EC160" s="115"/>
      <c r="ED160" s="115"/>
      <c r="EE160" s="115"/>
      <c r="EF160" s="115"/>
      <c r="EG160" s="115"/>
      <c r="EH160" s="115"/>
      <c r="EI160" s="115"/>
      <c r="EJ160" s="115"/>
      <c r="EK160" s="115"/>
      <c r="EL160" s="115"/>
      <c r="EM160" s="115"/>
      <c r="EN160" s="115"/>
      <c r="EO160" s="115"/>
      <c r="EP160" s="115"/>
      <c r="EQ160" s="115"/>
      <c r="ER160" s="115"/>
      <c r="ES160" s="115"/>
      <c r="ET160" s="115"/>
      <c r="EU160" s="115"/>
      <c r="EV160" s="115"/>
      <c r="EW160" s="115"/>
      <c r="EX160" s="115"/>
      <c r="EY160" s="115"/>
      <c r="EZ160" s="115"/>
      <c r="FA160" s="115"/>
      <c r="FB160" s="115"/>
      <c r="FC160" s="115"/>
      <c r="FD160" s="115"/>
      <c r="FE160" s="115"/>
      <c r="FF160" s="115"/>
      <c r="FG160" s="115"/>
      <c r="FH160" s="115"/>
      <c r="FI160" s="115"/>
      <c r="FJ160" s="115"/>
      <c r="FK160" s="115"/>
      <c r="FL160" s="115"/>
      <c r="FM160" s="115"/>
      <c r="FN160" s="115"/>
      <c r="FO160" s="115"/>
      <c r="FP160" s="115"/>
      <c r="FQ160" s="115"/>
      <c r="FR160" s="115"/>
      <c r="FS160" s="115"/>
      <c r="FT160" s="115"/>
      <c r="FU160" s="115"/>
      <c r="FV160" s="115"/>
      <c r="FW160" s="115"/>
      <c r="FX160" s="115"/>
      <c r="FY160" s="115"/>
      <c r="FZ160" s="115"/>
      <c r="GA160" s="115"/>
      <c r="GB160" s="115"/>
      <c r="GC160" s="115"/>
      <c r="GD160" s="115"/>
      <c r="GE160" s="115"/>
      <c r="GF160" s="115"/>
      <c r="GG160" s="115"/>
      <c r="GH160" s="115"/>
      <c r="GI160" s="115"/>
      <c r="GJ160" s="115"/>
      <c r="GK160" s="115"/>
      <c r="GL160" s="115"/>
      <c r="GM160" s="115"/>
      <c r="GN160" s="115"/>
      <c r="GO160" s="115"/>
      <c r="GP160" s="115"/>
      <c r="GQ160" s="115"/>
      <c r="GR160" s="115"/>
      <c r="GS160" s="115"/>
      <c r="GT160" s="115"/>
      <c r="GU160" s="115"/>
      <c r="GV160" s="115"/>
      <c r="GW160" s="115"/>
      <c r="GX160" s="115"/>
      <c r="GY160" s="115"/>
      <c r="GZ160" s="115"/>
      <c r="HA160" s="115"/>
      <c r="HB160" s="115"/>
      <c r="HC160" s="115"/>
      <c r="HD160" s="115"/>
      <c r="HE160" s="115"/>
      <c r="HF160" s="115"/>
      <c r="HG160" s="115"/>
      <c r="HH160" s="115"/>
      <c r="HI160" s="115"/>
      <c r="HJ160" s="115"/>
      <c r="HK160" s="115"/>
      <c r="HL160" s="115"/>
      <c r="HM160" s="115"/>
      <c r="HN160" s="115"/>
      <c r="HO160" s="115"/>
      <c r="HP160" s="115"/>
      <c r="HQ160" s="115"/>
      <c r="HR160" s="115"/>
      <c r="HS160" s="115"/>
      <c r="HT160" s="115"/>
      <c r="HU160" s="115"/>
      <c r="HV160" s="115"/>
      <c r="HW160" s="115"/>
      <c r="HX160" s="115"/>
      <c r="HY160" s="115"/>
      <c r="HZ160" s="115"/>
      <c r="IA160" s="115"/>
      <c r="IB160" s="115"/>
      <c r="IC160" s="115"/>
      <c r="ID160" s="115"/>
      <c r="IE160" s="115"/>
      <c r="IF160" s="115"/>
      <c r="IG160" s="115"/>
      <c r="IH160" s="115"/>
      <c r="II160" s="115"/>
      <c r="IJ160" s="115"/>
      <c r="IK160" s="115"/>
      <c r="IL160" s="115"/>
      <c r="IM160" s="115"/>
      <c r="IN160" s="115"/>
      <c r="IO160" s="115"/>
      <c r="IP160" s="115"/>
      <c r="IQ160" s="115"/>
      <c r="IR160" s="115"/>
      <c r="IS160" s="115"/>
      <c r="IT160" s="115"/>
      <c r="IU160" s="115"/>
      <c r="IV160" s="115"/>
      <c r="IW160" s="115"/>
      <c r="IX160" s="115"/>
      <c r="IY160" s="115"/>
    </row>
    <row r="161" spans="1:259" s="20" customFormat="1" x14ac:dyDescent="0.2">
      <c r="A161" s="124">
        <v>40585</v>
      </c>
      <c r="B161" s="104" t="s">
        <v>542</v>
      </c>
      <c r="C161" s="104" t="s">
        <v>240</v>
      </c>
      <c r="D161" s="104" t="s">
        <v>137</v>
      </c>
      <c r="E161" s="146" t="s">
        <v>144</v>
      </c>
      <c r="F161" s="86">
        <v>40752</v>
      </c>
      <c r="G161" s="152">
        <v>2011</v>
      </c>
      <c r="H161" s="125" t="s">
        <v>543</v>
      </c>
      <c r="I161" s="125" t="str">
        <f t="shared" si="6"/>
        <v>WY</v>
      </c>
      <c r="J161" s="125" t="str">
        <f t="shared" si="7"/>
        <v>OR</v>
      </c>
      <c r="K161" s="125" t="str">
        <f t="shared" si="8"/>
        <v>Mountain, Pacific</v>
      </c>
      <c r="L161" s="125" t="str">
        <f>INDEX('State '!$A$1:$C$62,MATCH($I161,'State '!$B:$B,0),3)</f>
        <v>Mountain</v>
      </c>
      <c r="M161" s="125" t="str">
        <f>INDEX('State '!$A$1:$C$62,MATCH($J161,'State '!$B:$B,0),3)</f>
        <v>Pacific</v>
      </c>
      <c r="N161" s="125"/>
      <c r="O161" s="148">
        <v>2960</v>
      </c>
      <c r="P161" s="148">
        <v>672.5</v>
      </c>
      <c r="Q161" s="148">
        <v>1500</v>
      </c>
      <c r="R161" s="87">
        <v>42</v>
      </c>
      <c r="S161" s="149" t="s">
        <v>135</v>
      </c>
      <c r="T161" s="150" t="s">
        <v>390</v>
      </c>
      <c r="U161" s="151" t="s">
        <v>544</v>
      </c>
      <c r="V161" s="125"/>
      <c r="W161" s="127"/>
      <c r="X161" s="128"/>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c r="DW161" s="115"/>
      <c r="DX161" s="115"/>
      <c r="DY161" s="115"/>
      <c r="DZ161" s="115"/>
      <c r="EA161" s="115"/>
      <c r="EB161" s="115"/>
      <c r="EC161" s="115"/>
      <c r="ED161" s="115"/>
      <c r="EE161" s="115"/>
      <c r="EF161" s="115"/>
      <c r="EG161" s="115"/>
      <c r="EH161" s="115"/>
      <c r="EI161" s="115"/>
      <c r="EJ161" s="115"/>
      <c r="EK161" s="115"/>
      <c r="EL161" s="115"/>
      <c r="EM161" s="115"/>
      <c r="EN161" s="115"/>
      <c r="EO161" s="115"/>
      <c r="EP161" s="115"/>
      <c r="EQ161" s="115"/>
      <c r="ER161" s="115"/>
      <c r="ES161" s="115"/>
      <c r="ET161" s="115"/>
      <c r="EU161" s="115"/>
      <c r="EV161" s="115"/>
      <c r="EW161" s="115"/>
      <c r="EX161" s="115"/>
      <c r="EY161" s="115"/>
      <c r="EZ161" s="115"/>
      <c r="FA161" s="115"/>
      <c r="FB161" s="115"/>
      <c r="FC161" s="115"/>
      <c r="FD161" s="115"/>
      <c r="FE161" s="115"/>
      <c r="FF161" s="115"/>
      <c r="FG161" s="115"/>
      <c r="FH161" s="115"/>
      <c r="FI161" s="115"/>
      <c r="FJ161" s="115"/>
      <c r="FK161" s="115"/>
      <c r="FL161" s="115"/>
      <c r="FM161" s="115"/>
      <c r="FN161" s="115"/>
      <c r="FO161" s="115"/>
      <c r="FP161" s="115"/>
      <c r="FQ161" s="115"/>
      <c r="FR161" s="115"/>
      <c r="FS161" s="115"/>
      <c r="FT161" s="115"/>
      <c r="FU161" s="115"/>
      <c r="FV161" s="115"/>
      <c r="FW161" s="115"/>
      <c r="FX161" s="115"/>
      <c r="FY161" s="115"/>
      <c r="FZ161" s="115"/>
      <c r="GA161" s="115"/>
      <c r="GB161" s="115"/>
      <c r="GC161" s="115"/>
      <c r="GD161" s="115"/>
      <c r="GE161" s="115"/>
      <c r="GF161" s="115"/>
      <c r="GG161" s="115"/>
      <c r="GH161" s="115"/>
      <c r="GI161" s="115"/>
      <c r="GJ161" s="115"/>
      <c r="GK161" s="115"/>
      <c r="GL161" s="115"/>
      <c r="GM161" s="115"/>
      <c r="GN161" s="115"/>
      <c r="GO161" s="115"/>
      <c r="GP161" s="115"/>
      <c r="GQ161" s="115"/>
      <c r="GR161" s="115"/>
      <c r="GS161" s="115"/>
      <c r="GT161" s="115"/>
      <c r="GU161" s="115"/>
      <c r="GV161" s="115"/>
      <c r="GW161" s="115"/>
      <c r="GX161" s="115"/>
      <c r="GY161" s="115"/>
      <c r="GZ161" s="115"/>
      <c r="HA161" s="115"/>
      <c r="HB161" s="115"/>
      <c r="HC161" s="115"/>
      <c r="HD161" s="115"/>
      <c r="HE161" s="115"/>
      <c r="HF161" s="115"/>
      <c r="HG161" s="115"/>
      <c r="HH161" s="115"/>
      <c r="HI161" s="115"/>
      <c r="HJ161" s="115"/>
      <c r="HK161" s="115"/>
      <c r="HL161" s="115"/>
      <c r="HM161" s="115"/>
      <c r="HN161" s="115"/>
      <c r="HO161" s="115"/>
      <c r="HP161" s="115"/>
      <c r="HQ161" s="115"/>
      <c r="HR161" s="115"/>
      <c r="HS161" s="115"/>
      <c r="HT161" s="115"/>
      <c r="HU161" s="115"/>
      <c r="HV161" s="115"/>
      <c r="HW161" s="115"/>
      <c r="HX161" s="115"/>
      <c r="HY161" s="115"/>
      <c r="HZ161" s="115"/>
      <c r="IA161" s="115"/>
      <c r="IB161" s="115"/>
      <c r="IC161" s="115"/>
      <c r="ID161" s="115"/>
      <c r="IE161" s="115"/>
      <c r="IF161" s="115"/>
      <c r="IG161" s="115"/>
      <c r="IH161" s="115"/>
      <c r="II161" s="115"/>
      <c r="IJ161" s="115"/>
      <c r="IK161" s="115"/>
      <c r="IL161" s="115"/>
      <c r="IM161" s="115"/>
      <c r="IN161" s="115"/>
      <c r="IO161" s="115"/>
      <c r="IP161" s="115"/>
      <c r="IQ161" s="115"/>
      <c r="IR161" s="115"/>
      <c r="IS161" s="115"/>
      <c r="IT161" s="115"/>
      <c r="IU161" s="115"/>
      <c r="IV161" s="115"/>
      <c r="IW161" s="115"/>
      <c r="IX161" s="115"/>
      <c r="IY161" s="115"/>
    </row>
    <row r="162" spans="1:259" s="20" customFormat="1" x14ac:dyDescent="0.2">
      <c r="A162" s="124">
        <v>42619</v>
      </c>
      <c r="B162" s="103" t="s">
        <v>2066</v>
      </c>
      <c r="C162" s="103" t="s">
        <v>2311</v>
      </c>
      <c r="D162" s="103" t="s">
        <v>134</v>
      </c>
      <c r="E162" s="146" t="s">
        <v>144</v>
      </c>
      <c r="F162" s="84"/>
      <c r="G162" s="126">
        <v>2011</v>
      </c>
      <c r="H162" s="125" t="s">
        <v>29</v>
      </c>
      <c r="I162" s="125" t="str">
        <f t="shared" si="6"/>
        <v>WY</v>
      </c>
      <c r="J162" s="125" t="str">
        <f t="shared" si="7"/>
        <v>WY</v>
      </c>
      <c r="K162" s="125" t="str">
        <f t="shared" si="8"/>
        <v>Mountain</v>
      </c>
      <c r="L162" s="125" t="str">
        <f>INDEX('State '!$A$1:$C$62,MATCH($I162,'State '!$B:$B,0),3)</f>
        <v>Mountain</v>
      </c>
      <c r="M162" s="125" t="str">
        <f>INDEX('State '!$A$1:$C$62,MATCH($J162,'State '!$B:$B,0),3)</f>
        <v>Mountain</v>
      </c>
      <c r="N162" s="125"/>
      <c r="O162" s="87"/>
      <c r="P162" s="87"/>
      <c r="Q162" s="87"/>
      <c r="R162" s="126" t="s">
        <v>1138</v>
      </c>
      <c r="S162" s="125" t="s">
        <v>135</v>
      </c>
      <c r="T162" s="125" t="s">
        <v>390</v>
      </c>
      <c r="U162" s="125" t="s">
        <v>2312</v>
      </c>
      <c r="V162" s="125"/>
      <c r="W162" s="127"/>
    </row>
    <row r="163" spans="1:259" x14ac:dyDescent="0.2">
      <c r="A163" s="124">
        <v>40589</v>
      </c>
      <c r="B163" s="104" t="s">
        <v>455</v>
      </c>
      <c r="C163" s="104" t="s">
        <v>216</v>
      </c>
      <c r="D163" s="104" t="s">
        <v>141</v>
      </c>
      <c r="E163" s="146" t="s">
        <v>144</v>
      </c>
      <c r="F163" s="86">
        <v>40695</v>
      </c>
      <c r="G163" s="152">
        <v>2011</v>
      </c>
      <c r="H163" s="125" t="s">
        <v>14</v>
      </c>
      <c r="I163" s="125" t="str">
        <f t="shared" si="6"/>
        <v>MS</v>
      </c>
      <c r="J163" s="125" t="str">
        <f t="shared" si="7"/>
        <v>MS</v>
      </c>
      <c r="K163" s="125" t="str">
        <f t="shared" si="8"/>
        <v>South Central</v>
      </c>
      <c r="L163" s="125" t="str">
        <f>INDEX('State '!$A$1:$C$62,MATCH($I163,'State '!$B:$B,0),3)</f>
        <v>South Central</v>
      </c>
      <c r="M163" s="125" t="str">
        <f>INDEX('State '!$A$1:$C$62,MATCH($J163,'State '!$B:$B,0),3)</f>
        <v>South Central</v>
      </c>
      <c r="N163" s="125"/>
      <c r="O163" s="148">
        <v>108</v>
      </c>
      <c r="P163" s="148">
        <v>19.7</v>
      </c>
      <c r="Q163" s="148">
        <v>125</v>
      </c>
      <c r="R163" s="87">
        <v>36</v>
      </c>
      <c r="S163" s="149" t="s">
        <v>135</v>
      </c>
      <c r="T163" s="150" t="s">
        <v>390</v>
      </c>
      <c r="U163" s="151" t="s">
        <v>448</v>
      </c>
      <c r="V163" s="125"/>
      <c r="W163" s="127"/>
    </row>
    <row r="164" spans="1:259" x14ac:dyDescent="0.2">
      <c r="A164" s="124">
        <v>40785</v>
      </c>
      <c r="B164" s="104" t="s">
        <v>554</v>
      </c>
      <c r="C164" s="104" t="s">
        <v>200</v>
      </c>
      <c r="D164" s="104" t="s">
        <v>141</v>
      </c>
      <c r="E164" s="146" t="s">
        <v>144</v>
      </c>
      <c r="F164" s="86">
        <v>40781</v>
      </c>
      <c r="G164" s="152">
        <v>2011</v>
      </c>
      <c r="H164" s="125" t="s">
        <v>7</v>
      </c>
      <c r="I164" s="125" t="str">
        <f t="shared" si="6"/>
        <v>PA</v>
      </c>
      <c r="J164" s="125" t="str">
        <f t="shared" si="7"/>
        <v>PA</v>
      </c>
      <c r="K164" s="125" t="str">
        <f t="shared" si="8"/>
        <v>Northeast</v>
      </c>
      <c r="L164" s="125" t="str">
        <f>INDEX('State '!$A$1:$C$62,MATCH($I164,'State '!$B:$B,0),3)</f>
        <v>Northeast</v>
      </c>
      <c r="M164" s="125" t="str">
        <f>INDEX('State '!$A$1:$C$62,MATCH($J164,'State '!$B:$B,0),3)</f>
        <v>Northeast</v>
      </c>
      <c r="N164" s="125"/>
      <c r="O164" s="148">
        <v>472</v>
      </c>
      <c r="P164" s="148">
        <v>38.6</v>
      </c>
      <c r="Q164" s="148">
        <v>455</v>
      </c>
      <c r="R164" s="87" t="s">
        <v>555</v>
      </c>
      <c r="S164" s="149" t="s">
        <v>135</v>
      </c>
      <c r="T164" s="150" t="s">
        <v>390</v>
      </c>
      <c r="U164" s="151" t="s">
        <v>556</v>
      </c>
      <c r="V164" s="125"/>
      <c r="W164" s="127"/>
    </row>
    <row r="165" spans="1:259" x14ac:dyDescent="0.2">
      <c r="A165" s="124">
        <v>40848</v>
      </c>
      <c r="B165" s="104" t="s">
        <v>514</v>
      </c>
      <c r="C165" s="104" t="s">
        <v>232</v>
      </c>
      <c r="D165" s="104" t="s">
        <v>137</v>
      </c>
      <c r="E165" s="146" t="s">
        <v>144</v>
      </c>
      <c r="F165" s="86">
        <v>40867</v>
      </c>
      <c r="G165" s="152">
        <v>2011</v>
      </c>
      <c r="H165" s="125" t="s">
        <v>397</v>
      </c>
      <c r="I165" s="125" t="str">
        <f t="shared" si="6"/>
        <v>PA</v>
      </c>
      <c r="J165" s="125" t="str">
        <f t="shared" si="7"/>
        <v>NY</v>
      </c>
      <c r="K165" s="125" t="str">
        <f t="shared" si="8"/>
        <v>Northeast</v>
      </c>
      <c r="L165" s="125" t="str">
        <f>INDEX('State '!$A$1:$C$62,MATCH($I165,'State '!$B:$B,0),3)</f>
        <v>Northeast</v>
      </c>
      <c r="M165" s="125" t="str">
        <f>INDEX('State '!$A$1:$C$62,MATCH($J165,'State '!$B:$B,0),3)</f>
        <v>Northeast</v>
      </c>
      <c r="N165" s="125"/>
      <c r="O165" s="148">
        <v>46.76</v>
      </c>
      <c r="P165" s="148">
        <v>15</v>
      </c>
      <c r="Q165" s="148">
        <v>350</v>
      </c>
      <c r="R165" s="87">
        <v>24</v>
      </c>
      <c r="S165" s="149" t="s">
        <v>135</v>
      </c>
      <c r="T165" s="150" t="s">
        <v>390</v>
      </c>
      <c r="U165" s="151" t="s">
        <v>516</v>
      </c>
      <c r="V165" s="125"/>
      <c r="W165" s="127"/>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EU165" s="20"/>
      <c r="EV165" s="20"/>
      <c r="EW165" s="20"/>
      <c r="EX165" s="20"/>
      <c r="EY165" s="20"/>
      <c r="EZ165" s="20"/>
      <c r="FA165" s="20"/>
      <c r="FB165" s="20"/>
      <c r="FC165" s="20"/>
      <c r="FD165" s="20"/>
      <c r="FE165" s="20"/>
      <c r="FF165" s="20"/>
      <c r="FG165" s="20"/>
      <c r="FH165" s="20"/>
      <c r="FI165" s="20"/>
      <c r="FJ165" s="20"/>
      <c r="FK165" s="20"/>
      <c r="FL165" s="20"/>
      <c r="FM165" s="20"/>
      <c r="FN165" s="20"/>
      <c r="FO165" s="20"/>
      <c r="FP165" s="20"/>
      <c r="FQ165" s="20"/>
      <c r="FR165" s="20"/>
      <c r="FS165" s="20"/>
      <c r="FT165" s="20"/>
      <c r="FU165" s="20"/>
      <c r="FV165" s="20"/>
      <c r="FW165" s="20"/>
      <c r="FX165" s="20"/>
      <c r="FY165" s="20"/>
      <c r="FZ165" s="20"/>
      <c r="GA165" s="20"/>
      <c r="GB165" s="20"/>
      <c r="GC165" s="20"/>
      <c r="GD165" s="20"/>
      <c r="GE165" s="20"/>
      <c r="GF165" s="20"/>
      <c r="GG165" s="20"/>
      <c r="GH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c r="HY165" s="20"/>
      <c r="HZ165" s="20"/>
      <c r="IA165" s="20"/>
      <c r="IB165" s="20"/>
      <c r="IC165" s="20"/>
      <c r="ID165" s="20"/>
      <c r="IE165" s="20"/>
      <c r="IF165" s="20"/>
      <c r="IG165" s="20"/>
      <c r="IH165" s="20"/>
      <c r="II165" s="20"/>
      <c r="IJ165" s="20"/>
      <c r="IK165" s="20"/>
      <c r="IL165" s="20"/>
      <c r="IM165" s="20"/>
      <c r="IN165" s="20"/>
      <c r="IO165" s="20"/>
      <c r="IP165" s="20"/>
      <c r="IQ165" s="20"/>
      <c r="IR165" s="20"/>
      <c r="IS165" s="20"/>
      <c r="IT165" s="20"/>
      <c r="IU165" s="20"/>
      <c r="IV165" s="20"/>
      <c r="IW165" s="20"/>
      <c r="IX165" s="20"/>
      <c r="IY165" s="20"/>
    </row>
    <row r="166" spans="1:259" s="20" customFormat="1" x14ac:dyDescent="0.2">
      <c r="A166" s="124">
        <v>40373</v>
      </c>
      <c r="B166" s="103" t="s">
        <v>536</v>
      </c>
      <c r="C166" s="103" t="s">
        <v>1942</v>
      </c>
      <c r="D166" s="103" t="s">
        <v>141</v>
      </c>
      <c r="E166" s="103" t="s">
        <v>144</v>
      </c>
      <c r="F166" s="84">
        <v>40660</v>
      </c>
      <c r="G166" s="126">
        <v>2011</v>
      </c>
      <c r="H166" s="125" t="s">
        <v>537</v>
      </c>
      <c r="I166" s="125" t="str">
        <f t="shared" si="6"/>
        <v>AL</v>
      </c>
      <c r="J166" s="125" t="str">
        <f t="shared" si="7"/>
        <v>NC</v>
      </c>
      <c r="K166" s="125" t="str">
        <f t="shared" si="8"/>
        <v>South Central, Southeast</v>
      </c>
      <c r="L166" s="125" t="str">
        <f>INDEX('State '!$A$1:$C$62,MATCH($I166,'State '!$B:$B,0),3)</f>
        <v>South Central</v>
      </c>
      <c r="M166" s="125" t="str">
        <f>INDEX('State '!$A$1:$C$62,MATCH($J166,'State '!$B:$B,0),3)</f>
        <v>Southeast</v>
      </c>
      <c r="N166" s="125"/>
      <c r="O166" s="87">
        <v>148</v>
      </c>
      <c r="P166" s="87">
        <v>22</v>
      </c>
      <c r="Q166" s="87">
        <v>218.5</v>
      </c>
      <c r="R166" s="126">
        <v>42</v>
      </c>
      <c r="S166" s="125" t="s">
        <v>135</v>
      </c>
      <c r="T166" s="125" t="s">
        <v>390</v>
      </c>
      <c r="U166" s="125" t="s">
        <v>538</v>
      </c>
      <c r="V166" s="125"/>
      <c r="W166" s="127"/>
    </row>
    <row r="167" spans="1:259" x14ac:dyDescent="0.2">
      <c r="A167" s="124">
        <v>40619</v>
      </c>
      <c r="B167" s="103" t="s">
        <v>588</v>
      </c>
      <c r="C167" s="103" t="s">
        <v>249</v>
      </c>
      <c r="D167" s="103" t="s">
        <v>141</v>
      </c>
      <c r="E167" s="103" t="s">
        <v>144</v>
      </c>
      <c r="F167" s="84">
        <v>40483</v>
      </c>
      <c r="G167" s="85">
        <v>2010</v>
      </c>
      <c r="H167" s="125" t="s">
        <v>29</v>
      </c>
      <c r="I167" s="125" t="str">
        <f t="shared" si="6"/>
        <v>WY</v>
      </c>
      <c r="J167" s="125" t="str">
        <f t="shared" si="7"/>
        <v>WY</v>
      </c>
      <c r="K167" s="125" t="str">
        <f t="shared" si="8"/>
        <v>Mountain</v>
      </c>
      <c r="L167" s="125" t="str">
        <f>INDEX('State '!$A$1:$C$62,MATCH($I167,'State '!$B:$B,0),3)</f>
        <v>Mountain</v>
      </c>
      <c r="M167" s="125" t="str">
        <f>INDEX('State '!$A$1:$C$62,MATCH($J167,'State '!$B:$B,0),3)</f>
        <v>Mountain</v>
      </c>
      <c r="N167" s="125"/>
      <c r="O167" s="87">
        <v>71</v>
      </c>
      <c r="P167" s="87">
        <v>2.4300000000000002</v>
      </c>
      <c r="Q167" s="87">
        <v>285</v>
      </c>
      <c r="R167" s="126">
        <v>20</v>
      </c>
      <c r="S167" s="125" t="s">
        <v>135</v>
      </c>
      <c r="T167" s="125" t="s">
        <v>390</v>
      </c>
      <c r="U167" s="125" t="s">
        <v>589</v>
      </c>
      <c r="V167" s="125"/>
      <c r="W167" s="127"/>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0"/>
      <c r="EL167" s="20"/>
      <c r="EM167" s="20"/>
      <c r="EN167" s="20"/>
      <c r="EO167" s="20"/>
      <c r="EP167" s="20"/>
      <c r="EQ167" s="20"/>
      <c r="ER167" s="20"/>
      <c r="ES167" s="20"/>
      <c r="ET167" s="20"/>
      <c r="EU167" s="20"/>
      <c r="EV167" s="20"/>
      <c r="EW167" s="20"/>
      <c r="EX167" s="20"/>
      <c r="EY167" s="20"/>
      <c r="EZ167" s="20"/>
      <c r="FA167" s="20"/>
      <c r="FB167" s="20"/>
      <c r="FC167" s="20"/>
      <c r="FD167" s="20"/>
      <c r="FE167" s="20"/>
      <c r="FF167" s="20"/>
      <c r="FG167" s="20"/>
      <c r="FH167" s="20"/>
      <c r="FI167" s="20"/>
      <c r="FJ167" s="20"/>
      <c r="FK167" s="20"/>
      <c r="FL167" s="20"/>
      <c r="FM167" s="20"/>
      <c r="FN167" s="20"/>
      <c r="FO167" s="20"/>
      <c r="FP167" s="20"/>
      <c r="FQ167" s="20"/>
      <c r="FR167" s="20"/>
      <c r="FS167" s="20"/>
      <c r="FT167" s="20"/>
      <c r="FU167" s="20"/>
      <c r="FV167" s="20"/>
      <c r="FW167" s="20"/>
      <c r="FX167" s="20"/>
      <c r="FY167" s="20"/>
      <c r="FZ167" s="20"/>
      <c r="GA167" s="20"/>
      <c r="GB167" s="20"/>
      <c r="GC167" s="20"/>
      <c r="GD167" s="20"/>
      <c r="GE167" s="20"/>
      <c r="GF167" s="20"/>
      <c r="GG167" s="20"/>
      <c r="GH167" s="20"/>
      <c r="GI167" s="20"/>
      <c r="GJ167" s="20"/>
      <c r="GK167" s="20"/>
      <c r="GL167" s="20"/>
      <c r="GM167" s="20"/>
      <c r="GN167" s="20"/>
      <c r="GO167" s="20"/>
      <c r="GP167" s="20"/>
      <c r="GQ167" s="20"/>
      <c r="GR167" s="20"/>
      <c r="GS167" s="20"/>
      <c r="GT167" s="20"/>
      <c r="GU167" s="20"/>
      <c r="GV167" s="20"/>
      <c r="GW167" s="20"/>
      <c r="GX167" s="20"/>
      <c r="GY167" s="20"/>
      <c r="GZ167" s="20"/>
      <c r="HA167" s="20"/>
      <c r="HB167" s="20"/>
      <c r="HC167" s="20"/>
      <c r="HD167" s="20"/>
      <c r="HE167" s="20"/>
      <c r="HF167" s="20"/>
      <c r="HG167" s="20"/>
      <c r="HH167" s="20"/>
      <c r="HI167" s="20"/>
      <c r="HJ167" s="20"/>
      <c r="HK167" s="20"/>
      <c r="HL167" s="20"/>
      <c r="HM167" s="20"/>
      <c r="HN167" s="20"/>
      <c r="HO167" s="20"/>
      <c r="HP167" s="20"/>
      <c r="HQ167" s="20"/>
      <c r="HR167" s="20"/>
      <c r="HS167" s="20"/>
      <c r="HT167" s="20"/>
      <c r="HU167" s="20"/>
      <c r="HV167" s="20"/>
      <c r="HW167" s="20"/>
      <c r="HX167" s="20"/>
      <c r="HY167" s="20"/>
      <c r="HZ167" s="20"/>
      <c r="IA167" s="20"/>
      <c r="IB167" s="20"/>
      <c r="IC167" s="20"/>
      <c r="ID167" s="20"/>
      <c r="IE167" s="20"/>
      <c r="IF167" s="20"/>
      <c r="IG167" s="20"/>
      <c r="IH167" s="20"/>
      <c r="II167" s="20"/>
      <c r="IJ167" s="20"/>
      <c r="IK167" s="20"/>
      <c r="IL167" s="20"/>
      <c r="IM167" s="20"/>
      <c r="IN167" s="20"/>
      <c r="IO167" s="20"/>
      <c r="IP167" s="20"/>
      <c r="IQ167" s="20"/>
      <c r="IR167" s="20"/>
      <c r="IS167" s="20"/>
      <c r="IT167" s="20"/>
      <c r="IU167" s="20"/>
      <c r="IV167" s="20"/>
      <c r="IW167" s="20"/>
      <c r="IX167" s="20"/>
      <c r="IY167" s="20"/>
    </row>
    <row r="168" spans="1:259" s="20" customFormat="1" x14ac:dyDescent="0.2">
      <c r="A168" s="124">
        <v>40379</v>
      </c>
      <c r="B168" s="104" t="s">
        <v>609</v>
      </c>
      <c r="C168" s="104" t="s">
        <v>201</v>
      </c>
      <c r="D168" s="104" t="s">
        <v>141</v>
      </c>
      <c r="E168" s="146" t="s">
        <v>515</v>
      </c>
      <c r="F168" s="86">
        <v>40483</v>
      </c>
      <c r="G168" s="147">
        <v>2010</v>
      </c>
      <c r="H168" s="125" t="s">
        <v>35</v>
      </c>
      <c r="I168" s="125" t="str">
        <f t="shared" si="6"/>
        <v>CT</v>
      </c>
      <c r="J168" s="125" t="str">
        <f t="shared" si="7"/>
        <v>CT</v>
      </c>
      <c r="K168" s="125" t="str">
        <f t="shared" si="8"/>
        <v>Northeast</v>
      </c>
      <c r="L168" s="125" t="str">
        <f>INDEX('State '!$A$1:$C$62,MATCH($I168,'State '!$B:$B,0),3)</f>
        <v>Northeast</v>
      </c>
      <c r="M168" s="125" t="str">
        <f>INDEX('State '!$A$1:$C$62,MATCH($J168,'State '!$B:$B,0),3)</f>
        <v>Northeast</v>
      </c>
      <c r="N168" s="125"/>
      <c r="O168" s="148">
        <v>45</v>
      </c>
      <c r="P168" s="148">
        <v>2.6</v>
      </c>
      <c r="Q168" s="148">
        <v>281.5</v>
      </c>
      <c r="R168" s="87">
        <v>36</v>
      </c>
      <c r="S168" s="149" t="s">
        <v>135</v>
      </c>
      <c r="T168" s="150" t="s">
        <v>390</v>
      </c>
      <c r="U168" s="151" t="s">
        <v>610</v>
      </c>
      <c r="V168" s="125"/>
      <c r="W168" s="127"/>
    </row>
    <row r="169" spans="1:259" s="20" customFormat="1" x14ac:dyDescent="0.2">
      <c r="A169" s="124">
        <v>40388</v>
      </c>
      <c r="B169" s="104" t="s">
        <v>1908</v>
      </c>
      <c r="C169" s="104" t="s">
        <v>1792</v>
      </c>
      <c r="D169" s="104" t="s">
        <v>141</v>
      </c>
      <c r="E169" s="146" t="s">
        <v>144</v>
      </c>
      <c r="F169" s="86">
        <v>40479</v>
      </c>
      <c r="G169" s="147">
        <v>2010</v>
      </c>
      <c r="H169" s="125" t="s">
        <v>34</v>
      </c>
      <c r="I169" s="125" t="str">
        <f t="shared" si="6"/>
        <v>WI</v>
      </c>
      <c r="J169" s="125" t="str">
        <f t="shared" si="7"/>
        <v>WI</v>
      </c>
      <c r="K169" s="125" t="str">
        <f t="shared" si="8"/>
        <v>Midwest</v>
      </c>
      <c r="L169" s="125" t="str">
        <f>INDEX('State '!$A$1:$C$62,MATCH($I169,'State '!$B:$B,0),3)</f>
        <v>Midwest</v>
      </c>
      <c r="M169" s="125" t="str">
        <f>INDEX('State '!$A$1:$C$62,MATCH($J169,'State '!$B:$B,0),3)</f>
        <v>Midwest</v>
      </c>
      <c r="N169" s="125"/>
      <c r="O169" s="148">
        <v>38.299999999999997</v>
      </c>
      <c r="P169" s="148">
        <v>8.9</v>
      </c>
      <c r="Q169" s="148">
        <v>97.9</v>
      </c>
      <c r="R169" s="87">
        <v>30</v>
      </c>
      <c r="S169" s="149" t="s">
        <v>135</v>
      </c>
      <c r="T169" s="150" t="s">
        <v>390</v>
      </c>
      <c r="U169" s="151" t="s">
        <v>594</v>
      </c>
      <c r="V169" s="125"/>
      <c r="W169" s="127"/>
    </row>
    <row r="170" spans="1:259" x14ac:dyDescent="0.2">
      <c r="A170" s="124">
        <v>40633</v>
      </c>
      <c r="B170" s="104" t="s">
        <v>628</v>
      </c>
      <c r="C170" s="104" t="s">
        <v>261</v>
      </c>
      <c r="D170" s="104" t="s">
        <v>141</v>
      </c>
      <c r="E170" s="146" t="s">
        <v>144</v>
      </c>
      <c r="F170" s="86">
        <v>40481</v>
      </c>
      <c r="G170" s="147">
        <v>2010</v>
      </c>
      <c r="H170" s="125" t="s">
        <v>629</v>
      </c>
      <c r="I170" s="125" t="str">
        <f t="shared" si="6"/>
        <v>IL</v>
      </c>
      <c r="J170" s="125" t="str">
        <f t="shared" si="7"/>
        <v>IN</v>
      </c>
      <c r="K170" s="125" t="str">
        <f t="shared" si="8"/>
        <v>Midwest</v>
      </c>
      <c r="L170" s="125" t="str">
        <f>INDEX('State '!$A$1:$C$62,MATCH($I170,'State '!$B:$B,0),3)</f>
        <v>Midwest</v>
      </c>
      <c r="M170" s="125" t="str">
        <f>INDEX('State '!$A$1:$C$62,MATCH($J170,'State '!$B:$B,0),3)</f>
        <v>Midwest</v>
      </c>
      <c r="N170" s="125"/>
      <c r="O170" s="148">
        <v>3.84</v>
      </c>
      <c r="P170" s="148"/>
      <c r="Q170" s="148">
        <v>150</v>
      </c>
      <c r="R170" s="87"/>
      <c r="S170" s="149" t="s">
        <v>135</v>
      </c>
      <c r="T170" s="150" t="s">
        <v>390</v>
      </c>
      <c r="U170" s="151" t="s">
        <v>630</v>
      </c>
      <c r="V170" s="125"/>
      <c r="W170" s="127"/>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EU170" s="20"/>
      <c r="EV170" s="20"/>
      <c r="EW170" s="20"/>
      <c r="EX170" s="20"/>
      <c r="EY170" s="20"/>
      <c r="EZ170" s="20"/>
      <c r="FA170" s="20"/>
      <c r="FB170" s="20"/>
      <c r="FC170" s="20"/>
      <c r="FD170" s="20"/>
      <c r="FE170" s="20"/>
      <c r="FF170" s="20"/>
      <c r="FG170" s="20"/>
      <c r="FH170" s="20"/>
      <c r="FI170" s="20"/>
      <c r="FJ170" s="20"/>
      <c r="FK170" s="20"/>
      <c r="FL170" s="20"/>
      <c r="FM170" s="20"/>
      <c r="FN170" s="20"/>
      <c r="FO170" s="20"/>
      <c r="FP170" s="20"/>
      <c r="FQ170" s="20"/>
      <c r="FR170" s="20"/>
      <c r="FS170" s="20"/>
      <c r="FT170" s="20"/>
      <c r="FU170" s="20"/>
      <c r="FV170" s="20"/>
      <c r="FW170" s="20"/>
      <c r="FX170" s="20"/>
      <c r="FY170" s="20"/>
      <c r="FZ170" s="20"/>
      <c r="GA170" s="20"/>
      <c r="GB170" s="20"/>
      <c r="GC170" s="20"/>
      <c r="GD170" s="20"/>
      <c r="GE170" s="20"/>
      <c r="GF170" s="20"/>
      <c r="GG170" s="20"/>
      <c r="GH170" s="20"/>
      <c r="GI170" s="20"/>
      <c r="GJ170" s="20"/>
      <c r="GK170" s="20"/>
      <c r="GL170" s="20"/>
      <c r="GM170" s="20"/>
      <c r="GN170" s="20"/>
      <c r="GO170" s="20"/>
      <c r="GP170" s="20"/>
      <c r="GQ170" s="20"/>
      <c r="GR170" s="20"/>
      <c r="GS170" s="20"/>
      <c r="GT170" s="20"/>
      <c r="GU170" s="20"/>
      <c r="GV170" s="20"/>
      <c r="GW170" s="20"/>
      <c r="GX170" s="20"/>
      <c r="GY170" s="20"/>
      <c r="GZ170" s="20"/>
      <c r="HA170" s="20"/>
      <c r="HB170" s="20"/>
      <c r="HC170" s="20"/>
      <c r="HD170" s="20"/>
      <c r="HE170" s="20"/>
      <c r="HF170" s="20"/>
      <c r="HG170" s="20"/>
      <c r="HH170" s="20"/>
      <c r="HI170" s="20"/>
      <c r="HJ170" s="20"/>
      <c r="HK170" s="20"/>
      <c r="HL170" s="20"/>
      <c r="HM170" s="20"/>
      <c r="HN170" s="20"/>
      <c r="HO170" s="20"/>
      <c r="HP170" s="20"/>
      <c r="HQ170" s="20"/>
      <c r="HR170" s="20"/>
      <c r="HS170" s="20"/>
      <c r="HT170" s="20"/>
      <c r="HU170" s="20"/>
      <c r="HV170" s="20"/>
      <c r="HW170" s="20"/>
      <c r="HX170" s="20"/>
      <c r="HY170" s="20"/>
      <c r="HZ170" s="20"/>
      <c r="IA170" s="20"/>
      <c r="IB170" s="20"/>
      <c r="IC170" s="20"/>
      <c r="ID170" s="20"/>
      <c r="IE170" s="20"/>
      <c r="IF170" s="20"/>
      <c r="IG170" s="20"/>
      <c r="IH170" s="20"/>
      <c r="II170" s="20"/>
      <c r="IJ170" s="20"/>
      <c r="IK170" s="20"/>
      <c r="IL170" s="20"/>
      <c r="IM170" s="20"/>
      <c r="IN170" s="20"/>
      <c r="IO170" s="20"/>
      <c r="IP170" s="20"/>
      <c r="IQ170" s="20"/>
      <c r="IR170" s="20"/>
      <c r="IS170" s="20"/>
      <c r="IT170" s="20"/>
      <c r="IU170" s="20"/>
      <c r="IV170" s="20"/>
      <c r="IW170" s="20"/>
      <c r="IX170" s="20"/>
      <c r="IY170" s="20"/>
    </row>
    <row r="171" spans="1:259" ht="25.5" x14ac:dyDescent="0.2">
      <c r="A171" s="124">
        <v>40388</v>
      </c>
      <c r="B171" s="103" t="s">
        <v>622</v>
      </c>
      <c r="C171" s="103" t="s">
        <v>259</v>
      </c>
      <c r="D171" s="103" t="s">
        <v>141</v>
      </c>
      <c r="E171" s="103" t="s">
        <v>144</v>
      </c>
      <c r="F171" s="84">
        <v>40210</v>
      </c>
      <c r="G171" s="85">
        <v>2010</v>
      </c>
      <c r="H171" s="125" t="s">
        <v>442</v>
      </c>
      <c r="I171" s="125" t="str">
        <f t="shared" si="6"/>
        <v>TX</v>
      </c>
      <c r="J171" s="125" t="str">
        <f t="shared" si="7"/>
        <v>LA</v>
      </c>
      <c r="K171" s="125" t="str">
        <f t="shared" si="8"/>
        <v>South Central</v>
      </c>
      <c r="L171" s="125" t="str">
        <f>INDEX('State '!$A$1:$C$62,MATCH($I171,'State '!$B:$B,0),3)</f>
        <v>South Central</v>
      </c>
      <c r="M171" s="125" t="str">
        <f>INDEX('State '!$A$1:$C$62,MATCH($J171,'State '!$B:$B,0),3)</f>
        <v>South Central</v>
      </c>
      <c r="N171" s="125"/>
      <c r="O171" s="87">
        <v>68</v>
      </c>
      <c r="P171" s="87"/>
      <c r="Q171" s="87">
        <v>274</v>
      </c>
      <c r="R171" s="126"/>
      <c r="S171" s="125" t="s">
        <v>135</v>
      </c>
      <c r="T171" s="125" t="s">
        <v>390</v>
      </c>
      <c r="U171" s="125" t="s">
        <v>623</v>
      </c>
      <c r="V171" s="125"/>
      <c r="W171" s="127"/>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20"/>
      <c r="DI171" s="20"/>
      <c r="DJ171" s="20"/>
      <c r="DK171" s="20"/>
      <c r="DL171" s="20"/>
      <c r="DM171" s="20"/>
      <c r="DN171" s="20"/>
      <c r="DO171" s="20"/>
      <c r="DP171" s="20"/>
      <c r="DQ171" s="20"/>
      <c r="DR171" s="20"/>
      <c r="DS171" s="20"/>
      <c r="DT171" s="20"/>
      <c r="DU171" s="20"/>
      <c r="DV171" s="20"/>
      <c r="DW171" s="20"/>
      <c r="DX171" s="20"/>
      <c r="DY171" s="20"/>
      <c r="DZ171" s="20"/>
      <c r="EA171" s="20"/>
      <c r="EB171" s="20"/>
      <c r="EC171" s="20"/>
      <c r="ED171" s="20"/>
      <c r="EE171" s="20"/>
      <c r="EF171" s="20"/>
      <c r="EG171" s="20"/>
      <c r="EH171" s="20"/>
      <c r="EI171" s="20"/>
      <c r="EJ171" s="20"/>
      <c r="EK171" s="20"/>
      <c r="EL171" s="20"/>
      <c r="EM171" s="20"/>
      <c r="EN171" s="20"/>
      <c r="EO171" s="20"/>
      <c r="EP171" s="20"/>
      <c r="EQ171" s="20"/>
      <c r="ER171" s="20"/>
      <c r="ES171" s="20"/>
      <c r="ET171" s="20"/>
      <c r="EU171" s="20"/>
      <c r="EV171" s="20"/>
      <c r="EW171" s="20"/>
      <c r="EX171" s="20"/>
      <c r="EY171" s="20"/>
      <c r="EZ171" s="20"/>
      <c r="FA171" s="20"/>
      <c r="FB171" s="20"/>
      <c r="FC171" s="20"/>
      <c r="FD171" s="20"/>
      <c r="FE171" s="20"/>
      <c r="FF171" s="20"/>
      <c r="FG171" s="20"/>
      <c r="FH171" s="20"/>
      <c r="FI171" s="20"/>
      <c r="FJ171" s="20"/>
      <c r="FK171" s="20"/>
      <c r="FL171" s="20"/>
      <c r="FM171" s="20"/>
      <c r="FN171" s="20"/>
      <c r="FO171" s="20"/>
      <c r="FP171" s="20"/>
      <c r="FQ171" s="20"/>
      <c r="FR171" s="20"/>
      <c r="FS171" s="20"/>
      <c r="FT171" s="20"/>
      <c r="FU171" s="20"/>
      <c r="FV171" s="20"/>
      <c r="FW171" s="20"/>
      <c r="FX171" s="20"/>
      <c r="FY171" s="20"/>
      <c r="FZ171" s="20"/>
      <c r="GA171" s="20"/>
      <c r="GB171" s="20"/>
      <c r="GC171" s="20"/>
      <c r="GD171" s="20"/>
      <c r="GE171" s="20"/>
      <c r="GF171" s="20"/>
      <c r="GG171" s="20"/>
      <c r="GH171" s="20"/>
      <c r="GI171" s="20"/>
      <c r="GJ171" s="20"/>
      <c r="GK171" s="20"/>
      <c r="GL171" s="20"/>
      <c r="GM171" s="20"/>
      <c r="GN171" s="20"/>
      <c r="GO171" s="20"/>
      <c r="GP171" s="20"/>
      <c r="GQ171" s="20"/>
      <c r="GR171" s="20"/>
      <c r="GS171" s="20"/>
      <c r="GT171" s="20"/>
      <c r="GU171" s="20"/>
      <c r="GV171" s="20"/>
      <c r="GW171" s="20"/>
      <c r="GX171" s="20"/>
      <c r="GY171" s="20"/>
      <c r="GZ171" s="20"/>
      <c r="HA171" s="20"/>
      <c r="HB171" s="20"/>
      <c r="HC171" s="20"/>
      <c r="HD171" s="20"/>
      <c r="HE171" s="20"/>
      <c r="HF171" s="20"/>
      <c r="HG171" s="20"/>
      <c r="HH171" s="20"/>
      <c r="HI171" s="20"/>
      <c r="HJ171" s="20"/>
      <c r="HK171" s="20"/>
      <c r="HL171" s="20"/>
      <c r="HM171" s="20"/>
      <c r="HN171" s="20"/>
      <c r="HO171" s="20"/>
      <c r="HP171" s="20"/>
      <c r="HQ171" s="20"/>
      <c r="HR171" s="20"/>
      <c r="HS171" s="20"/>
      <c r="HT171" s="20"/>
      <c r="HU171" s="20"/>
      <c r="HV171" s="20"/>
      <c r="HW171" s="20"/>
      <c r="HX171" s="20"/>
      <c r="HY171" s="20"/>
      <c r="HZ171" s="20"/>
      <c r="IA171" s="20"/>
      <c r="IB171" s="20"/>
      <c r="IC171" s="20"/>
      <c r="ID171" s="20"/>
      <c r="IE171" s="20"/>
      <c r="IF171" s="20"/>
      <c r="IG171" s="20"/>
      <c r="IH171" s="20"/>
      <c r="II171" s="20"/>
      <c r="IJ171" s="20"/>
      <c r="IK171" s="20"/>
      <c r="IL171" s="20"/>
      <c r="IM171" s="20"/>
      <c r="IN171" s="20"/>
      <c r="IO171" s="20"/>
      <c r="IP171" s="20"/>
      <c r="IQ171" s="20"/>
      <c r="IR171" s="20"/>
      <c r="IS171" s="20"/>
      <c r="IT171" s="20"/>
      <c r="IU171" s="20"/>
      <c r="IV171" s="20"/>
      <c r="IW171" s="20"/>
      <c r="IX171" s="20"/>
      <c r="IY171" s="20"/>
    </row>
    <row r="172" spans="1:259" ht="25.5" x14ac:dyDescent="0.2">
      <c r="A172" s="124">
        <v>40367</v>
      </c>
      <c r="B172" s="104" t="s">
        <v>578</v>
      </c>
      <c r="C172" s="104" t="s">
        <v>205</v>
      </c>
      <c r="D172" s="104" t="s">
        <v>141</v>
      </c>
      <c r="E172" s="146" t="s">
        <v>144</v>
      </c>
      <c r="F172" s="86">
        <v>40315</v>
      </c>
      <c r="G172" s="147">
        <v>2010</v>
      </c>
      <c r="H172" s="125" t="s">
        <v>33</v>
      </c>
      <c r="I172" s="125" t="str">
        <f t="shared" si="6"/>
        <v>WV</v>
      </c>
      <c r="J172" s="125" t="str">
        <f t="shared" si="7"/>
        <v>WV</v>
      </c>
      <c r="K172" s="125" t="str">
        <f t="shared" si="8"/>
        <v>Northeast</v>
      </c>
      <c r="L172" s="125" t="str">
        <f>INDEX('State '!$A$1:$C$62,MATCH($I172,'State '!$B:$B,0),3)</f>
        <v>Northeast</v>
      </c>
      <c r="M172" s="125" t="str">
        <f>INDEX('State '!$A$1:$C$62,MATCH($J172,'State '!$B:$B,0),3)</f>
        <v>Northeast</v>
      </c>
      <c r="N172" s="125"/>
      <c r="O172" s="148">
        <v>16.100000000000001</v>
      </c>
      <c r="P172" s="148">
        <v>1</v>
      </c>
      <c r="Q172" s="148">
        <v>27.6</v>
      </c>
      <c r="R172" s="87">
        <v>16</v>
      </c>
      <c r="S172" s="149" t="s">
        <v>135</v>
      </c>
      <c r="T172" s="150" t="s">
        <v>390</v>
      </c>
      <c r="U172" s="151" t="s">
        <v>579</v>
      </c>
      <c r="V172" s="125"/>
      <c r="W172" s="127"/>
    </row>
    <row r="173" spans="1:259" s="20" customFormat="1" x14ac:dyDescent="0.2">
      <c r="A173" s="124">
        <v>40589</v>
      </c>
      <c r="B173" s="103" t="s">
        <v>626</v>
      </c>
      <c r="C173" s="103" t="s">
        <v>260</v>
      </c>
      <c r="D173" s="103" t="s">
        <v>141</v>
      </c>
      <c r="E173" s="103" t="s">
        <v>144</v>
      </c>
      <c r="F173" s="84">
        <v>40500</v>
      </c>
      <c r="G173" s="85">
        <v>2010</v>
      </c>
      <c r="H173" s="125" t="s">
        <v>25</v>
      </c>
      <c r="I173" s="125" t="str">
        <f t="shared" si="6"/>
        <v>CO</v>
      </c>
      <c r="J173" s="125" t="str">
        <f t="shared" si="7"/>
        <v>CO</v>
      </c>
      <c r="K173" s="125" t="str">
        <f t="shared" si="8"/>
        <v>Mountain</v>
      </c>
      <c r="L173" s="125" t="str">
        <f>INDEX('State '!$A$1:$C$62,MATCH($I173,'State '!$B:$B,0),3)</f>
        <v>Mountain</v>
      </c>
      <c r="M173" s="125" t="str">
        <f>INDEX('State '!$A$1:$C$62,MATCH($J173,'State '!$B:$B,0),3)</f>
        <v>Mountain</v>
      </c>
      <c r="N173" s="125"/>
      <c r="O173" s="87">
        <v>132</v>
      </c>
      <c r="P173" s="87">
        <v>118</v>
      </c>
      <c r="Q173" s="87">
        <v>130</v>
      </c>
      <c r="R173" s="126">
        <v>16</v>
      </c>
      <c r="S173" s="125" t="s">
        <v>135</v>
      </c>
      <c r="T173" s="125" t="s">
        <v>390</v>
      </c>
      <c r="U173" s="125" t="s">
        <v>627</v>
      </c>
      <c r="V173" s="125"/>
      <c r="W173" s="127"/>
      <c r="X173" s="128"/>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c r="DW173" s="115"/>
      <c r="DX173" s="115"/>
      <c r="DY173" s="115"/>
      <c r="DZ173" s="115"/>
      <c r="EA173" s="115"/>
      <c r="EB173" s="115"/>
      <c r="EC173" s="115"/>
      <c r="ED173" s="115"/>
      <c r="EE173" s="115"/>
      <c r="EF173" s="115"/>
      <c r="EG173" s="115"/>
      <c r="EH173" s="115"/>
      <c r="EI173" s="115"/>
      <c r="EJ173" s="115"/>
      <c r="EK173" s="115"/>
      <c r="EL173" s="115"/>
      <c r="EM173" s="115"/>
      <c r="EN173" s="115"/>
      <c r="EO173" s="115"/>
      <c r="EP173" s="115"/>
      <c r="EQ173" s="115"/>
      <c r="ER173" s="115"/>
      <c r="ES173" s="115"/>
      <c r="ET173" s="115"/>
      <c r="EU173" s="115"/>
      <c r="EV173" s="115"/>
      <c r="EW173" s="115"/>
      <c r="EX173" s="115"/>
      <c r="EY173" s="115"/>
      <c r="EZ173" s="115"/>
      <c r="FA173" s="115"/>
      <c r="FB173" s="115"/>
      <c r="FC173" s="115"/>
      <c r="FD173" s="115"/>
      <c r="FE173" s="115"/>
      <c r="FF173" s="115"/>
      <c r="FG173" s="115"/>
      <c r="FH173" s="115"/>
      <c r="FI173" s="115"/>
      <c r="FJ173" s="115"/>
      <c r="FK173" s="115"/>
      <c r="FL173" s="115"/>
      <c r="FM173" s="115"/>
      <c r="FN173" s="115"/>
      <c r="FO173" s="115"/>
      <c r="FP173" s="115"/>
      <c r="FQ173" s="115"/>
      <c r="FR173" s="115"/>
      <c r="FS173" s="115"/>
      <c r="FT173" s="115"/>
      <c r="FU173" s="115"/>
      <c r="FV173" s="115"/>
      <c r="FW173" s="115"/>
      <c r="FX173" s="115"/>
      <c r="FY173" s="115"/>
      <c r="FZ173" s="115"/>
      <c r="GA173" s="115"/>
      <c r="GB173" s="115"/>
      <c r="GC173" s="115"/>
      <c r="GD173" s="115"/>
      <c r="GE173" s="115"/>
      <c r="GF173" s="115"/>
      <c r="GG173" s="115"/>
      <c r="GH173" s="115"/>
      <c r="GI173" s="115"/>
      <c r="GJ173" s="115"/>
      <c r="GK173" s="115"/>
      <c r="GL173" s="115"/>
      <c r="GM173" s="115"/>
      <c r="GN173" s="115"/>
      <c r="GO173" s="115"/>
      <c r="GP173" s="115"/>
      <c r="GQ173" s="115"/>
      <c r="GR173" s="115"/>
      <c r="GS173" s="115"/>
      <c r="GT173" s="115"/>
      <c r="GU173" s="115"/>
      <c r="GV173" s="115"/>
      <c r="GW173" s="115"/>
      <c r="GX173" s="115"/>
      <c r="GY173" s="115"/>
      <c r="GZ173" s="115"/>
      <c r="HA173" s="115"/>
      <c r="HB173" s="115"/>
      <c r="HC173" s="115"/>
      <c r="HD173" s="115"/>
      <c r="HE173" s="115"/>
      <c r="HF173" s="115"/>
      <c r="HG173" s="115"/>
      <c r="HH173" s="115"/>
      <c r="HI173" s="115"/>
      <c r="HJ173" s="115"/>
      <c r="HK173" s="115"/>
      <c r="HL173" s="115"/>
      <c r="HM173" s="115"/>
      <c r="HN173" s="115"/>
      <c r="HO173" s="115"/>
      <c r="HP173" s="115"/>
      <c r="HQ173" s="115"/>
      <c r="HR173" s="115"/>
      <c r="HS173" s="115"/>
      <c r="HT173" s="115"/>
      <c r="HU173" s="115"/>
      <c r="HV173" s="115"/>
      <c r="HW173" s="115"/>
      <c r="HX173" s="115"/>
      <c r="HY173" s="115"/>
      <c r="HZ173" s="115"/>
      <c r="IA173" s="115"/>
      <c r="IB173" s="115"/>
      <c r="IC173" s="115"/>
      <c r="ID173" s="115"/>
      <c r="IE173" s="115"/>
      <c r="IF173" s="115"/>
      <c r="IG173" s="115"/>
      <c r="IH173" s="115"/>
      <c r="II173" s="115"/>
      <c r="IJ173" s="115"/>
      <c r="IK173" s="115"/>
      <c r="IL173" s="115"/>
      <c r="IM173" s="115"/>
      <c r="IN173" s="115"/>
      <c r="IO173" s="115"/>
      <c r="IP173" s="115"/>
      <c r="IQ173" s="115"/>
      <c r="IR173" s="115"/>
      <c r="IS173" s="115"/>
      <c r="IT173" s="115"/>
      <c r="IU173" s="115"/>
      <c r="IV173" s="115"/>
      <c r="IW173" s="115"/>
      <c r="IX173" s="115"/>
      <c r="IY173" s="115"/>
    </row>
    <row r="174" spans="1:259" x14ac:dyDescent="0.2">
      <c r="A174" s="124">
        <v>40388</v>
      </c>
      <c r="B174" s="104" t="s">
        <v>573</v>
      </c>
      <c r="C174" s="104" t="s">
        <v>1942</v>
      </c>
      <c r="D174" s="104" t="s">
        <v>134</v>
      </c>
      <c r="E174" s="146" t="s">
        <v>144</v>
      </c>
      <c r="F174" s="86">
        <v>40458</v>
      </c>
      <c r="G174" s="147">
        <v>2010</v>
      </c>
      <c r="H174" s="125" t="s">
        <v>7</v>
      </c>
      <c r="I174" s="125" t="str">
        <f t="shared" si="6"/>
        <v>PA</v>
      </c>
      <c r="J174" s="125" t="str">
        <f t="shared" si="7"/>
        <v>PA</v>
      </c>
      <c r="K174" s="125" t="str">
        <f t="shared" si="8"/>
        <v>Northeast</v>
      </c>
      <c r="L174" s="125" t="str">
        <f>INDEX('State '!$A$1:$C$62,MATCH($I174,'State '!$B:$B,0),3)</f>
        <v>Northeast</v>
      </c>
      <c r="M174" s="125" t="str">
        <f>INDEX('State '!$A$1:$C$62,MATCH($J174,'State '!$B:$B,0),3)</f>
        <v>Northeast</v>
      </c>
      <c r="N174" s="125"/>
      <c r="O174" s="148">
        <v>12.5</v>
      </c>
      <c r="P174" s="148">
        <v>3.5</v>
      </c>
      <c r="Q174" s="148">
        <v>208</v>
      </c>
      <c r="R174" s="87">
        <v>16</v>
      </c>
      <c r="S174" s="149" t="s">
        <v>135</v>
      </c>
      <c r="T174" s="150" t="s">
        <v>390</v>
      </c>
      <c r="U174" s="151" t="s">
        <v>574</v>
      </c>
      <c r="V174" s="125"/>
      <c r="W174" s="127"/>
    </row>
    <row r="175" spans="1:259" s="20" customFormat="1" ht="25.5" x14ac:dyDescent="0.2">
      <c r="A175" s="124">
        <v>40619</v>
      </c>
      <c r="B175" s="106" t="s">
        <v>617</v>
      </c>
      <c r="C175" s="106" t="s">
        <v>249</v>
      </c>
      <c r="D175" s="106" t="s">
        <v>141</v>
      </c>
      <c r="E175" s="103" t="s">
        <v>144</v>
      </c>
      <c r="F175" s="84">
        <v>40492</v>
      </c>
      <c r="G175" s="85">
        <v>2010</v>
      </c>
      <c r="H175" s="125" t="s">
        <v>415</v>
      </c>
      <c r="I175" s="125" t="str">
        <f t="shared" si="6"/>
        <v>UT</v>
      </c>
      <c r="J175" s="125" t="str">
        <f t="shared" si="7"/>
        <v>WY</v>
      </c>
      <c r="K175" s="125" t="str">
        <f t="shared" si="8"/>
        <v>Mountain</v>
      </c>
      <c r="L175" s="125" t="str">
        <f>INDEX('State '!$A$1:$C$62,MATCH($I175,'State '!$B:$B,0),3)</f>
        <v>Mountain</v>
      </c>
      <c r="M175" s="125" t="str">
        <f>INDEX('State '!$A$1:$C$62,MATCH($J175,'State '!$B:$B,0),3)</f>
        <v>Mountain</v>
      </c>
      <c r="N175" s="125"/>
      <c r="O175" s="87">
        <v>48.6</v>
      </c>
      <c r="P175" s="87"/>
      <c r="Q175" s="126">
        <v>180</v>
      </c>
      <c r="R175" s="130"/>
      <c r="S175" s="131" t="s">
        <v>135</v>
      </c>
      <c r="T175" s="125" t="s">
        <v>390</v>
      </c>
      <c r="U175" s="125" t="s">
        <v>618</v>
      </c>
      <c r="V175" s="125"/>
      <c r="W175" s="127"/>
    </row>
    <row r="176" spans="1:259" x14ac:dyDescent="0.2">
      <c r="A176" s="124">
        <v>40388</v>
      </c>
      <c r="B176" s="103" t="s">
        <v>635</v>
      </c>
      <c r="C176" s="103" t="s">
        <v>225</v>
      </c>
      <c r="D176" s="103" t="s">
        <v>141</v>
      </c>
      <c r="E176" s="103" t="s">
        <v>144</v>
      </c>
      <c r="F176" s="84">
        <v>40480</v>
      </c>
      <c r="G176" s="85">
        <v>2010</v>
      </c>
      <c r="H176" s="125" t="s">
        <v>7</v>
      </c>
      <c r="I176" s="125" t="str">
        <f t="shared" si="6"/>
        <v>PA</v>
      </c>
      <c r="J176" s="125" t="str">
        <f t="shared" si="7"/>
        <v>PA</v>
      </c>
      <c r="K176" s="125" t="str">
        <f t="shared" si="8"/>
        <v>Northeast</v>
      </c>
      <c r="L176" s="125" t="str">
        <f>INDEX('State '!$A$1:$C$62,MATCH($I176,'State '!$B:$B,0),3)</f>
        <v>Northeast</v>
      </c>
      <c r="M176" s="125" t="str">
        <f>INDEX('State '!$A$1:$C$62,MATCH($J176,'State '!$B:$B,0),3)</f>
        <v>Northeast</v>
      </c>
      <c r="N176" s="125"/>
      <c r="O176" s="87">
        <v>34.4</v>
      </c>
      <c r="P176" s="87">
        <v>2</v>
      </c>
      <c r="Q176" s="87">
        <v>200</v>
      </c>
      <c r="R176" s="126">
        <v>20</v>
      </c>
      <c r="S176" s="125" t="s">
        <v>135</v>
      </c>
      <c r="T176" s="125" t="s">
        <v>390</v>
      </c>
      <c r="U176" s="125" t="s">
        <v>636</v>
      </c>
      <c r="V176" s="125"/>
      <c r="W176" s="127"/>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20"/>
      <c r="DI176" s="20"/>
      <c r="DJ176" s="20"/>
      <c r="DK176" s="20"/>
      <c r="DL176" s="20"/>
      <c r="DM176" s="20"/>
      <c r="DN176" s="20"/>
      <c r="DO176" s="20"/>
      <c r="DP176" s="20"/>
      <c r="DQ176" s="20"/>
      <c r="DR176" s="20"/>
      <c r="DS176" s="20"/>
      <c r="DT176" s="20"/>
      <c r="DU176" s="20"/>
      <c r="DV176" s="20"/>
      <c r="DW176" s="20"/>
      <c r="DX176" s="20"/>
      <c r="DY176" s="20"/>
      <c r="DZ176" s="20"/>
      <c r="EA176" s="20"/>
      <c r="EB176" s="20"/>
      <c r="EC176" s="20"/>
      <c r="ED176" s="20"/>
      <c r="EE176" s="20"/>
      <c r="EF176" s="20"/>
      <c r="EG176" s="20"/>
      <c r="EH176" s="20"/>
      <c r="EI176" s="20"/>
      <c r="EJ176" s="20"/>
      <c r="EK176" s="20"/>
      <c r="EL176" s="20"/>
      <c r="EM176" s="20"/>
      <c r="EN176" s="20"/>
      <c r="EO176" s="20"/>
      <c r="EP176" s="20"/>
      <c r="EQ176" s="20"/>
      <c r="ER176" s="20"/>
      <c r="ES176" s="20"/>
      <c r="ET176" s="20"/>
      <c r="EU176" s="20"/>
      <c r="EV176" s="20"/>
      <c r="EW176" s="20"/>
      <c r="EX176" s="20"/>
      <c r="EY176" s="20"/>
      <c r="EZ176" s="20"/>
      <c r="FA176" s="20"/>
      <c r="FB176" s="20"/>
      <c r="FC176" s="20"/>
      <c r="FD176" s="20"/>
      <c r="FE176" s="20"/>
      <c r="FF176" s="20"/>
      <c r="FG176" s="20"/>
      <c r="FH176" s="20"/>
      <c r="FI176" s="20"/>
      <c r="FJ176" s="20"/>
      <c r="FK176" s="20"/>
      <c r="FL176" s="20"/>
      <c r="FM176" s="20"/>
      <c r="FN176" s="20"/>
      <c r="FO176" s="20"/>
      <c r="FP176" s="20"/>
      <c r="FQ176" s="20"/>
      <c r="FR176" s="20"/>
      <c r="FS176" s="20"/>
      <c r="FT176" s="20"/>
      <c r="FU176" s="20"/>
      <c r="FV176" s="20"/>
      <c r="FW176" s="20"/>
      <c r="FX176" s="20"/>
      <c r="FY176" s="20"/>
      <c r="FZ176" s="20"/>
      <c r="GA176" s="20"/>
      <c r="GB176" s="20"/>
      <c r="GC176" s="20"/>
      <c r="GD176" s="20"/>
      <c r="GE176" s="20"/>
      <c r="GF176" s="20"/>
      <c r="GG176" s="20"/>
      <c r="GH176" s="20"/>
      <c r="GI176" s="20"/>
      <c r="GJ176" s="20"/>
      <c r="GK176" s="20"/>
      <c r="GL176" s="20"/>
      <c r="GM176" s="20"/>
      <c r="GN176" s="20"/>
      <c r="GO176" s="20"/>
      <c r="GP176" s="20"/>
      <c r="GQ176" s="20"/>
      <c r="GR176" s="20"/>
      <c r="GS176" s="20"/>
      <c r="GT176" s="20"/>
      <c r="GU176" s="20"/>
      <c r="GV176" s="20"/>
      <c r="GW176" s="20"/>
      <c r="GX176" s="20"/>
      <c r="GY176" s="20"/>
      <c r="GZ176" s="20"/>
      <c r="HA176" s="20"/>
      <c r="HB176" s="20"/>
      <c r="HC176" s="20"/>
      <c r="HD176" s="20"/>
      <c r="HE176" s="20"/>
      <c r="HF176" s="20"/>
      <c r="HG176" s="20"/>
      <c r="HH176" s="20"/>
      <c r="HI176" s="20"/>
      <c r="HJ176" s="20"/>
      <c r="HK176" s="20"/>
      <c r="HL176" s="20"/>
      <c r="HM176" s="20"/>
      <c r="HN176" s="20"/>
      <c r="HO176" s="20"/>
      <c r="HP176" s="20"/>
      <c r="HQ176" s="20"/>
      <c r="HR176" s="20"/>
      <c r="HS176" s="20"/>
      <c r="HT176" s="20"/>
      <c r="HU176" s="20"/>
      <c r="HV176" s="20"/>
      <c r="HW176" s="20"/>
      <c r="HX176" s="20"/>
      <c r="HY176" s="20"/>
      <c r="HZ176" s="20"/>
      <c r="IA176" s="20"/>
      <c r="IB176" s="20"/>
      <c r="IC176" s="20"/>
      <c r="ID176" s="20"/>
      <c r="IE176" s="20"/>
      <c r="IF176" s="20"/>
      <c r="IG176" s="20"/>
      <c r="IH176" s="20"/>
      <c r="II176" s="20"/>
      <c r="IJ176" s="20"/>
      <c r="IK176" s="20"/>
      <c r="IL176" s="20"/>
      <c r="IM176" s="20"/>
      <c r="IN176" s="20"/>
      <c r="IO176" s="20"/>
      <c r="IP176" s="20"/>
      <c r="IQ176" s="20"/>
      <c r="IR176" s="20"/>
      <c r="IS176" s="20"/>
      <c r="IT176" s="20"/>
      <c r="IU176" s="20"/>
      <c r="IV176" s="20"/>
      <c r="IW176" s="20"/>
      <c r="IX176" s="20"/>
      <c r="IY176" s="20"/>
    </row>
    <row r="177" spans="1:259" s="20" customFormat="1" x14ac:dyDescent="0.2">
      <c r="A177" s="124">
        <v>40388</v>
      </c>
      <c r="B177" s="104" t="s">
        <v>563</v>
      </c>
      <c r="C177" s="104" t="s">
        <v>225</v>
      </c>
      <c r="D177" s="104" t="s">
        <v>141</v>
      </c>
      <c r="E177" s="146" t="s">
        <v>144</v>
      </c>
      <c r="F177" s="86">
        <v>40473</v>
      </c>
      <c r="G177" s="147">
        <v>2010</v>
      </c>
      <c r="H177" s="125" t="s">
        <v>10</v>
      </c>
      <c r="I177" s="125" t="str">
        <f t="shared" si="6"/>
        <v>NY</v>
      </c>
      <c r="J177" s="125" t="str">
        <f t="shared" si="7"/>
        <v>NY</v>
      </c>
      <c r="K177" s="125" t="str">
        <f t="shared" si="8"/>
        <v>Northeast</v>
      </c>
      <c r="L177" s="125" t="str">
        <f>INDEX('State '!$A$1:$C$62,MATCH($I177,'State '!$B:$B,0),3)</f>
        <v>Northeast</v>
      </c>
      <c r="M177" s="125" t="str">
        <f>INDEX('State '!$A$1:$C$62,MATCH($J177,'State '!$B:$B,0),3)</f>
        <v>Northeast</v>
      </c>
      <c r="N177" s="125"/>
      <c r="O177" s="148">
        <v>22.5</v>
      </c>
      <c r="P177" s="148"/>
      <c r="Q177" s="148">
        <v>20</v>
      </c>
      <c r="R177" s="87"/>
      <c r="S177" s="149" t="s">
        <v>135</v>
      </c>
      <c r="T177" s="150" t="s">
        <v>390</v>
      </c>
      <c r="U177" s="151" t="s">
        <v>564</v>
      </c>
      <c r="V177" s="125"/>
      <c r="W177" s="127"/>
    </row>
    <row r="178" spans="1:259" x14ac:dyDescent="0.2">
      <c r="A178" s="124">
        <v>40388</v>
      </c>
      <c r="B178" s="103" t="s">
        <v>561</v>
      </c>
      <c r="C178" s="103" t="s">
        <v>225</v>
      </c>
      <c r="D178" s="103" t="s">
        <v>141</v>
      </c>
      <c r="E178" s="103" t="s">
        <v>144</v>
      </c>
      <c r="F178" s="84">
        <v>40477</v>
      </c>
      <c r="G178" s="85">
        <v>2010</v>
      </c>
      <c r="H178" s="125" t="s">
        <v>487</v>
      </c>
      <c r="I178" s="125" t="str">
        <f t="shared" si="6"/>
        <v>PA</v>
      </c>
      <c r="J178" s="125" t="str">
        <f t="shared" si="7"/>
        <v>WV</v>
      </c>
      <c r="K178" s="125" t="str">
        <f t="shared" si="8"/>
        <v>Northeast</v>
      </c>
      <c r="L178" s="125" t="str">
        <f>INDEX('State '!$A$1:$C$62,MATCH($I178,'State '!$B:$B,0),3)</f>
        <v>Northeast</v>
      </c>
      <c r="M178" s="125" t="str">
        <f>INDEX('State '!$A$1:$C$62,MATCH($J178,'State '!$B:$B,0),3)</f>
        <v>Northeast</v>
      </c>
      <c r="N178" s="125"/>
      <c r="O178" s="87">
        <v>34.700000000000003</v>
      </c>
      <c r="P178" s="87">
        <v>9.42</v>
      </c>
      <c r="Q178" s="87">
        <v>224</v>
      </c>
      <c r="R178" s="126">
        <v>24</v>
      </c>
      <c r="S178" s="125" t="s">
        <v>135</v>
      </c>
      <c r="T178" s="125" t="s">
        <v>390</v>
      </c>
      <c r="U178" s="125" t="s">
        <v>562</v>
      </c>
      <c r="V178" s="125"/>
      <c r="W178" s="127"/>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c r="CX178" s="20"/>
      <c r="CY178" s="20"/>
      <c r="CZ178" s="20"/>
      <c r="DA178" s="20"/>
      <c r="DB178" s="20"/>
      <c r="DC178" s="20"/>
      <c r="DD178" s="20"/>
      <c r="DE178" s="20"/>
      <c r="DF178" s="20"/>
      <c r="DG178" s="20"/>
      <c r="DH178" s="20"/>
      <c r="DI178" s="20"/>
      <c r="DJ178" s="20"/>
      <c r="DK178" s="20"/>
      <c r="DL178" s="20"/>
      <c r="DM178" s="20"/>
      <c r="DN178" s="20"/>
      <c r="DO178" s="20"/>
      <c r="DP178" s="20"/>
      <c r="DQ178" s="20"/>
      <c r="DR178" s="20"/>
      <c r="DS178" s="20"/>
      <c r="DT178" s="20"/>
      <c r="DU178" s="20"/>
      <c r="DV178" s="20"/>
      <c r="DW178" s="20"/>
      <c r="DX178" s="20"/>
      <c r="DY178" s="20"/>
      <c r="DZ178" s="20"/>
      <c r="EA178" s="20"/>
      <c r="EB178" s="20"/>
      <c r="EC178" s="20"/>
      <c r="ED178" s="20"/>
      <c r="EE178" s="20"/>
      <c r="EF178" s="20"/>
      <c r="EG178" s="20"/>
      <c r="EH178" s="20"/>
      <c r="EI178" s="20"/>
      <c r="EJ178" s="20"/>
      <c r="EK178" s="20"/>
      <c r="EL178" s="20"/>
      <c r="EM178" s="20"/>
      <c r="EN178" s="20"/>
      <c r="EO178" s="20"/>
      <c r="EP178" s="20"/>
      <c r="EQ178" s="20"/>
      <c r="ER178" s="20"/>
      <c r="ES178" s="20"/>
      <c r="ET178" s="20"/>
      <c r="EU178" s="20"/>
      <c r="EV178" s="20"/>
      <c r="EW178" s="20"/>
      <c r="EX178" s="20"/>
      <c r="EY178" s="20"/>
      <c r="EZ178" s="20"/>
      <c r="FA178" s="20"/>
      <c r="FB178" s="20"/>
      <c r="FC178" s="20"/>
      <c r="FD178" s="20"/>
      <c r="FE178" s="20"/>
      <c r="FF178" s="20"/>
      <c r="FG178" s="20"/>
      <c r="FH178" s="20"/>
      <c r="FI178" s="20"/>
      <c r="FJ178" s="20"/>
      <c r="FK178" s="20"/>
      <c r="FL178" s="20"/>
      <c r="FM178" s="20"/>
      <c r="FN178" s="20"/>
      <c r="FO178" s="20"/>
      <c r="FP178" s="20"/>
      <c r="FQ178" s="20"/>
      <c r="FR178" s="20"/>
      <c r="FS178" s="20"/>
      <c r="FT178" s="20"/>
      <c r="FU178" s="20"/>
      <c r="FV178" s="20"/>
      <c r="FW178" s="20"/>
      <c r="FX178" s="20"/>
      <c r="FY178" s="20"/>
      <c r="FZ178" s="20"/>
      <c r="GA178" s="20"/>
      <c r="GB178" s="20"/>
      <c r="GC178" s="20"/>
      <c r="GD178" s="20"/>
      <c r="GE178" s="20"/>
      <c r="GF178" s="20"/>
      <c r="GG178" s="20"/>
      <c r="GH178" s="20"/>
      <c r="GI178" s="20"/>
      <c r="GJ178" s="20"/>
      <c r="GK178" s="20"/>
      <c r="GL178" s="20"/>
      <c r="GM178" s="20"/>
      <c r="GN178" s="20"/>
      <c r="GO178" s="20"/>
      <c r="GP178" s="20"/>
      <c r="GQ178" s="20"/>
      <c r="GR178" s="20"/>
      <c r="GS178" s="20"/>
      <c r="GT178" s="20"/>
      <c r="GU178" s="20"/>
      <c r="GV178" s="20"/>
      <c r="GW178" s="20"/>
      <c r="GX178" s="20"/>
      <c r="GY178" s="20"/>
      <c r="GZ178" s="20"/>
      <c r="HA178" s="20"/>
      <c r="HB178" s="20"/>
      <c r="HC178" s="20"/>
      <c r="HD178" s="20"/>
      <c r="HE178" s="20"/>
      <c r="HF178" s="20"/>
      <c r="HG178" s="20"/>
      <c r="HH178" s="20"/>
      <c r="HI178" s="20"/>
      <c r="HJ178" s="20"/>
      <c r="HK178" s="20"/>
      <c r="HL178" s="20"/>
      <c r="HM178" s="20"/>
      <c r="HN178" s="20"/>
      <c r="HO178" s="20"/>
      <c r="HP178" s="20"/>
      <c r="HQ178" s="20"/>
      <c r="HR178" s="20"/>
      <c r="HS178" s="20"/>
      <c r="HT178" s="20"/>
      <c r="HU178" s="20"/>
      <c r="HV178" s="20"/>
      <c r="HW178" s="20"/>
      <c r="HX178" s="20"/>
      <c r="HY178" s="20"/>
      <c r="HZ178" s="20"/>
      <c r="IA178" s="20"/>
      <c r="IB178" s="20"/>
      <c r="IC178" s="20"/>
      <c r="ID178" s="20"/>
      <c r="IE178" s="20"/>
      <c r="IF178" s="20"/>
      <c r="IG178" s="20"/>
      <c r="IH178" s="20"/>
      <c r="II178" s="20"/>
      <c r="IJ178" s="20"/>
      <c r="IK178" s="20"/>
      <c r="IL178" s="20"/>
      <c r="IM178" s="20"/>
      <c r="IN178" s="20"/>
      <c r="IO178" s="20"/>
      <c r="IP178" s="20"/>
      <c r="IQ178" s="20"/>
      <c r="IR178" s="20"/>
      <c r="IS178" s="20"/>
      <c r="IT178" s="20"/>
      <c r="IU178" s="20"/>
      <c r="IV178" s="20"/>
      <c r="IW178" s="20"/>
      <c r="IX178" s="20"/>
      <c r="IY178" s="20"/>
    </row>
    <row r="179" spans="1:259" s="20" customFormat="1" x14ac:dyDescent="0.2">
      <c r="A179" s="124">
        <v>40367</v>
      </c>
      <c r="B179" s="104" t="s">
        <v>575</v>
      </c>
      <c r="C179" s="104" t="s">
        <v>225</v>
      </c>
      <c r="D179" s="104" t="s">
        <v>141</v>
      </c>
      <c r="E179" s="146" t="s">
        <v>144</v>
      </c>
      <c r="F179" s="86">
        <v>40269</v>
      </c>
      <c r="G179" s="147">
        <v>2010</v>
      </c>
      <c r="H179" s="125" t="s">
        <v>7</v>
      </c>
      <c r="I179" s="125" t="str">
        <f t="shared" si="6"/>
        <v>PA</v>
      </c>
      <c r="J179" s="125" t="str">
        <f t="shared" si="7"/>
        <v>PA</v>
      </c>
      <c r="K179" s="125" t="str">
        <f t="shared" si="8"/>
        <v>Northeast</v>
      </c>
      <c r="L179" s="125" t="str">
        <f>INDEX('State '!$A$1:$C$62,MATCH($I179,'State '!$B:$B,0),3)</f>
        <v>Northeast</v>
      </c>
      <c r="M179" s="125" t="str">
        <f>INDEX('State '!$A$1:$C$62,MATCH($J179,'State '!$B:$B,0),3)</f>
        <v>Northeast</v>
      </c>
      <c r="N179" s="125"/>
      <c r="O179" s="148">
        <v>40.6</v>
      </c>
      <c r="P179" s="148">
        <v>1.4</v>
      </c>
      <c r="Q179" s="148">
        <v>57</v>
      </c>
      <c r="R179" s="87">
        <v>10</v>
      </c>
      <c r="S179" s="149" t="s">
        <v>135</v>
      </c>
      <c r="T179" s="150" t="s">
        <v>390</v>
      </c>
      <c r="U179" s="151" t="s">
        <v>576</v>
      </c>
      <c r="V179" s="125"/>
      <c r="W179" s="127"/>
    </row>
    <row r="180" spans="1:259" s="20" customFormat="1" x14ac:dyDescent="0.2">
      <c r="A180" s="124">
        <v>40380</v>
      </c>
      <c r="B180" s="103" t="s">
        <v>595</v>
      </c>
      <c r="C180" s="103" t="s">
        <v>197</v>
      </c>
      <c r="D180" s="103" t="s">
        <v>134</v>
      </c>
      <c r="E180" s="103" t="s">
        <v>144</v>
      </c>
      <c r="F180" s="84">
        <v>40422</v>
      </c>
      <c r="G180" s="85">
        <v>2010</v>
      </c>
      <c r="H180" s="125" t="s">
        <v>0</v>
      </c>
      <c r="I180" s="125" t="str">
        <f t="shared" si="6"/>
        <v>LA</v>
      </c>
      <c r="J180" s="125" t="str">
        <f t="shared" si="7"/>
        <v>LA</v>
      </c>
      <c r="K180" s="125" t="str">
        <f t="shared" si="8"/>
        <v>South Central</v>
      </c>
      <c r="L180" s="125" t="str">
        <f>INDEX('State '!$A$1:$C$62,MATCH($I180,'State '!$B:$B,0),3)</f>
        <v>South Central</v>
      </c>
      <c r="M180" s="125" t="str">
        <f>INDEX('State '!$A$1:$C$62,MATCH($J180,'State '!$B:$B,0),3)</f>
        <v>South Central</v>
      </c>
      <c r="N180" s="125"/>
      <c r="O180" s="87">
        <v>25</v>
      </c>
      <c r="P180" s="87">
        <v>16.52</v>
      </c>
      <c r="Q180" s="87">
        <v>200</v>
      </c>
      <c r="R180" s="126">
        <v>24</v>
      </c>
      <c r="S180" s="125" t="s">
        <v>135</v>
      </c>
      <c r="T180" s="125" t="s">
        <v>390</v>
      </c>
      <c r="U180" s="125" t="s">
        <v>596</v>
      </c>
      <c r="V180" s="125"/>
      <c r="W180" s="127"/>
      <c r="X180" s="128"/>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c r="DW180" s="115"/>
      <c r="DX180" s="115"/>
      <c r="DY180" s="115"/>
      <c r="DZ180" s="115"/>
      <c r="EA180" s="115"/>
      <c r="EB180" s="115"/>
      <c r="EC180" s="115"/>
      <c r="ED180" s="115"/>
      <c r="EE180" s="115"/>
      <c r="EF180" s="115"/>
      <c r="EG180" s="115"/>
      <c r="EH180" s="115"/>
      <c r="EI180" s="115"/>
      <c r="EJ180" s="115"/>
      <c r="EK180" s="115"/>
      <c r="EL180" s="115"/>
      <c r="EM180" s="115"/>
      <c r="EN180" s="115"/>
      <c r="EO180" s="115"/>
      <c r="EP180" s="115"/>
      <c r="EQ180" s="115"/>
      <c r="ER180" s="115"/>
      <c r="ES180" s="115"/>
      <c r="ET180" s="115"/>
      <c r="EU180" s="115"/>
      <c r="EV180" s="115"/>
      <c r="EW180" s="115"/>
      <c r="EX180" s="115"/>
      <c r="EY180" s="115"/>
      <c r="EZ180" s="115"/>
      <c r="FA180" s="115"/>
      <c r="FB180" s="115"/>
      <c r="FC180" s="115"/>
      <c r="FD180" s="115"/>
      <c r="FE180" s="115"/>
      <c r="FF180" s="115"/>
      <c r="FG180" s="115"/>
      <c r="FH180" s="115"/>
      <c r="FI180" s="115"/>
      <c r="FJ180" s="115"/>
      <c r="FK180" s="115"/>
      <c r="FL180" s="115"/>
      <c r="FM180" s="115"/>
      <c r="FN180" s="115"/>
      <c r="FO180" s="115"/>
      <c r="FP180" s="115"/>
      <c r="FQ180" s="115"/>
      <c r="FR180" s="115"/>
      <c r="FS180" s="115"/>
      <c r="FT180" s="115"/>
      <c r="FU180" s="115"/>
      <c r="FV180" s="115"/>
      <c r="FW180" s="115"/>
      <c r="FX180" s="115"/>
      <c r="FY180" s="115"/>
      <c r="FZ180" s="115"/>
      <c r="GA180" s="115"/>
      <c r="GB180" s="115"/>
      <c r="GC180" s="115"/>
      <c r="GD180" s="115"/>
      <c r="GE180" s="115"/>
      <c r="GF180" s="115"/>
      <c r="GG180" s="115"/>
      <c r="GH180" s="115"/>
      <c r="GI180" s="115"/>
      <c r="GJ180" s="115"/>
      <c r="GK180" s="115"/>
      <c r="GL180" s="115"/>
      <c r="GM180" s="115"/>
      <c r="GN180" s="115"/>
      <c r="GO180" s="115"/>
      <c r="GP180" s="115"/>
      <c r="GQ180" s="115"/>
      <c r="GR180" s="115"/>
      <c r="GS180" s="115"/>
      <c r="GT180" s="115"/>
      <c r="GU180" s="115"/>
      <c r="GV180" s="115"/>
      <c r="GW180" s="115"/>
      <c r="GX180" s="115"/>
      <c r="GY180" s="115"/>
      <c r="GZ180" s="115"/>
      <c r="HA180" s="115"/>
      <c r="HB180" s="115"/>
      <c r="HC180" s="115"/>
      <c r="HD180" s="115"/>
      <c r="HE180" s="115"/>
      <c r="HF180" s="115"/>
      <c r="HG180" s="115"/>
      <c r="HH180" s="115"/>
      <c r="HI180" s="115"/>
      <c r="HJ180" s="115"/>
      <c r="HK180" s="115"/>
      <c r="HL180" s="115"/>
      <c r="HM180" s="115"/>
      <c r="HN180" s="115"/>
      <c r="HO180" s="115"/>
      <c r="HP180" s="115"/>
      <c r="HQ180" s="115"/>
      <c r="HR180" s="115"/>
      <c r="HS180" s="115"/>
      <c r="HT180" s="115"/>
      <c r="HU180" s="115"/>
      <c r="HV180" s="115"/>
      <c r="HW180" s="115"/>
      <c r="HX180" s="115"/>
      <c r="HY180" s="115"/>
      <c r="HZ180" s="115"/>
      <c r="IA180" s="115"/>
      <c r="IB180" s="115"/>
      <c r="IC180" s="115"/>
      <c r="ID180" s="115"/>
      <c r="IE180" s="115"/>
      <c r="IF180" s="115"/>
      <c r="IG180" s="115"/>
      <c r="IH180" s="115"/>
      <c r="II180" s="115"/>
      <c r="IJ180" s="115"/>
      <c r="IK180" s="115"/>
      <c r="IL180" s="115"/>
      <c r="IM180" s="115"/>
      <c r="IN180" s="115"/>
      <c r="IO180" s="115"/>
      <c r="IP180" s="115"/>
      <c r="IQ180" s="115"/>
      <c r="IR180" s="115"/>
      <c r="IS180" s="115"/>
      <c r="IT180" s="115"/>
      <c r="IU180" s="115"/>
      <c r="IV180" s="115"/>
      <c r="IW180" s="115"/>
      <c r="IX180" s="115"/>
      <c r="IY180" s="115"/>
    </row>
    <row r="181" spans="1:259" s="20" customFormat="1" x14ac:dyDescent="0.2">
      <c r="A181" s="124">
        <v>40655</v>
      </c>
      <c r="B181" s="103" t="s">
        <v>597</v>
      </c>
      <c r="C181" s="103" t="s">
        <v>235</v>
      </c>
      <c r="D181" s="103" t="s">
        <v>141</v>
      </c>
      <c r="E181" s="103" t="s">
        <v>144</v>
      </c>
      <c r="F181" s="84">
        <v>40441</v>
      </c>
      <c r="G181" s="85">
        <v>2010</v>
      </c>
      <c r="H181" s="125" t="s">
        <v>6</v>
      </c>
      <c r="I181" s="125" t="str">
        <f t="shared" si="6"/>
        <v>TX</v>
      </c>
      <c r="J181" s="125" t="str">
        <f t="shared" si="7"/>
        <v>TX</v>
      </c>
      <c r="K181" s="125" t="str">
        <f t="shared" si="8"/>
        <v>South Central</v>
      </c>
      <c r="L181" s="125" t="str">
        <f>INDEX('State '!$A$1:$C$62,MATCH($I181,'State '!$B:$B,0),3)</f>
        <v>South Central</v>
      </c>
      <c r="M181" s="125" t="str">
        <f>INDEX('State '!$A$1:$C$62,MATCH($J181,'State '!$B:$B,0),3)</f>
        <v>South Central</v>
      </c>
      <c r="N181" s="125"/>
      <c r="O181" s="87"/>
      <c r="P181" s="87">
        <v>69</v>
      </c>
      <c r="Q181" s="87"/>
      <c r="R181" s="126" t="s">
        <v>598</v>
      </c>
      <c r="S181" s="125" t="s">
        <v>139</v>
      </c>
      <c r="T181" s="125" t="s">
        <v>188</v>
      </c>
      <c r="U181" s="125" t="s">
        <v>391</v>
      </c>
      <c r="V181" s="125"/>
      <c r="W181" s="127"/>
      <c r="X181" s="128"/>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c r="DW181" s="115"/>
      <c r="DX181" s="115"/>
      <c r="DY181" s="115"/>
      <c r="DZ181" s="115"/>
      <c r="EA181" s="115"/>
      <c r="EB181" s="115"/>
      <c r="EC181" s="115"/>
      <c r="ED181" s="115"/>
      <c r="EE181" s="115"/>
      <c r="EF181" s="115"/>
      <c r="EG181" s="115"/>
      <c r="EH181" s="115"/>
      <c r="EI181" s="115"/>
      <c r="EJ181" s="115"/>
      <c r="EK181" s="115"/>
      <c r="EL181" s="115"/>
      <c r="EM181" s="115"/>
      <c r="EN181" s="115"/>
      <c r="EO181" s="115"/>
      <c r="EP181" s="115"/>
      <c r="EQ181" s="115"/>
      <c r="ER181" s="115"/>
      <c r="ES181" s="115"/>
      <c r="ET181" s="115"/>
      <c r="EU181" s="115"/>
      <c r="EV181" s="115"/>
      <c r="EW181" s="115"/>
      <c r="EX181" s="115"/>
      <c r="EY181" s="115"/>
      <c r="EZ181" s="115"/>
      <c r="FA181" s="115"/>
      <c r="FB181" s="115"/>
      <c r="FC181" s="115"/>
      <c r="FD181" s="115"/>
      <c r="FE181" s="115"/>
      <c r="FF181" s="115"/>
      <c r="FG181" s="115"/>
      <c r="FH181" s="115"/>
      <c r="FI181" s="115"/>
      <c r="FJ181" s="115"/>
      <c r="FK181" s="115"/>
      <c r="FL181" s="115"/>
      <c r="FM181" s="115"/>
      <c r="FN181" s="115"/>
      <c r="FO181" s="115"/>
      <c r="FP181" s="115"/>
      <c r="FQ181" s="115"/>
      <c r="FR181" s="115"/>
      <c r="FS181" s="115"/>
      <c r="FT181" s="115"/>
      <c r="FU181" s="115"/>
      <c r="FV181" s="115"/>
      <c r="FW181" s="115"/>
      <c r="FX181" s="115"/>
      <c r="FY181" s="115"/>
      <c r="FZ181" s="115"/>
      <c r="GA181" s="115"/>
      <c r="GB181" s="115"/>
      <c r="GC181" s="115"/>
      <c r="GD181" s="115"/>
      <c r="GE181" s="115"/>
      <c r="GF181" s="115"/>
      <c r="GG181" s="115"/>
      <c r="GH181" s="115"/>
      <c r="GI181" s="115"/>
      <c r="GJ181" s="115"/>
      <c r="GK181" s="115"/>
      <c r="GL181" s="115"/>
      <c r="GM181" s="115"/>
      <c r="GN181" s="115"/>
      <c r="GO181" s="115"/>
      <c r="GP181" s="115"/>
      <c r="GQ181" s="115"/>
      <c r="GR181" s="115"/>
      <c r="GS181" s="115"/>
      <c r="GT181" s="115"/>
      <c r="GU181" s="115"/>
      <c r="GV181" s="115"/>
      <c r="GW181" s="115"/>
      <c r="GX181" s="115"/>
      <c r="GY181" s="115"/>
      <c r="GZ181" s="115"/>
      <c r="HA181" s="115"/>
      <c r="HB181" s="115"/>
      <c r="HC181" s="115"/>
      <c r="HD181" s="115"/>
      <c r="HE181" s="115"/>
      <c r="HF181" s="115"/>
      <c r="HG181" s="115"/>
      <c r="HH181" s="115"/>
      <c r="HI181" s="115"/>
      <c r="HJ181" s="115"/>
      <c r="HK181" s="115"/>
      <c r="HL181" s="115"/>
      <c r="HM181" s="115"/>
      <c r="HN181" s="115"/>
      <c r="HO181" s="115"/>
      <c r="HP181" s="115"/>
      <c r="HQ181" s="115"/>
      <c r="HR181" s="115"/>
      <c r="HS181" s="115"/>
      <c r="HT181" s="115"/>
      <c r="HU181" s="115"/>
      <c r="HV181" s="115"/>
      <c r="HW181" s="115"/>
      <c r="HX181" s="115"/>
      <c r="HY181" s="115"/>
      <c r="HZ181" s="115"/>
      <c r="IA181" s="115"/>
      <c r="IB181" s="115"/>
      <c r="IC181" s="115"/>
      <c r="ID181" s="115"/>
      <c r="IE181" s="115"/>
      <c r="IF181" s="115"/>
      <c r="IG181" s="115"/>
      <c r="IH181" s="115"/>
      <c r="II181" s="115"/>
      <c r="IJ181" s="115"/>
      <c r="IK181" s="115"/>
      <c r="IL181" s="115"/>
      <c r="IM181" s="115"/>
      <c r="IN181" s="115"/>
      <c r="IO181" s="115"/>
      <c r="IP181" s="115"/>
      <c r="IQ181" s="115"/>
      <c r="IR181" s="115"/>
      <c r="IS181" s="115"/>
      <c r="IT181" s="115"/>
      <c r="IU181" s="115"/>
      <c r="IV181" s="115"/>
      <c r="IW181" s="115"/>
      <c r="IX181" s="115"/>
      <c r="IY181" s="115"/>
    </row>
    <row r="182" spans="1:259" s="20" customFormat="1" x14ac:dyDescent="0.2">
      <c r="A182" s="124">
        <v>40389</v>
      </c>
      <c r="B182" s="103" t="s">
        <v>612</v>
      </c>
      <c r="C182" s="103" t="s">
        <v>235</v>
      </c>
      <c r="D182" s="103" t="s">
        <v>134</v>
      </c>
      <c r="E182" s="103" t="s">
        <v>144</v>
      </c>
      <c r="F182" s="84">
        <v>40387</v>
      </c>
      <c r="G182" s="85">
        <v>2010</v>
      </c>
      <c r="H182" s="125" t="s">
        <v>6</v>
      </c>
      <c r="I182" s="125" t="str">
        <f t="shared" si="6"/>
        <v>TX</v>
      </c>
      <c r="J182" s="125" t="str">
        <f t="shared" si="7"/>
        <v>TX</v>
      </c>
      <c r="K182" s="125" t="str">
        <f t="shared" si="8"/>
        <v>South Central</v>
      </c>
      <c r="L182" s="125" t="str">
        <f>INDEX('State '!$A$1:$C$62,MATCH($I182,'State '!$B:$B,0),3)</f>
        <v>South Central</v>
      </c>
      <c r="M182" s="125" t="str">
        <f>INDEX('State '!$A$1:$C$62,MATCH($J182,'State '!$B:$B,0),3)</f>
        <v>South Central</v>
      </c>
      <c r="N182" s="125"/>
      <c r="O182" s="87">
        <v>55</v>
      </c>
      <c r="P182" s="87">
        <v>40</v>
      </c>
      <c r="Q182" s="87">
        <v>1000</v>
      </c>
      <c r="R182" s="126" t="s">
        <v>399</v>
      </c>
      <c r="S182" s="125" t="s">
        <v>139</v>
      </c>
      <c r="T182" s="125" t="s">
        <v>188</v>
      </c>
      <c r="U182" s="125" t="s">
        <v>391</v>
      </c>
      <c r="V182" s="125"/>
      <c r="W182" s="127"/>
    </row>
    <row r="183" spans="1:259" x14ac:dyDescent="0.2">
      <c r="A183" s="124">
        <v>40359</v>
      </c>
      <c r="B183" s="104" t="s">
        <v>584</v>
      </c>
      <c r="C183" s="104" t="s">
        <v>247</v>
      </c>
      <c r="D183" s="104" t="s">
        <v>137</v>
      </c>
      <c r="E183" s="146" t="s">
        <v>144</v>
      </c>
      <c r="F183" s="86">
        <v>40358</v>
      </c>
      <c r="G183" s="147">
        <v>2010</v>
      </c>
      <c r="H183" s="125" t="s">
        <v>6</v>
      </c>
      <c r="I183" s="125" t="str">
        <f t="shared" si="6"/>
        <v>TX</v>
      </c>
      <c r="J183" s="125" t="str">
        <f t="shared" si="7"/>
        <v>TX</v>
      </c>
      <c r="K183" s="125" t="str">
        <f t="shared" si="8"/>
        <v>South Central</v>
      </c>
      <c r="L183" s="125" t="str">
        <f>INDEX('State '!$A$1:$C$62,MATCH($I183,'State '!$B:$B,0),3)</f>
        <v>South Central</v>
      </c>
      <c r="M183" s="125" t="str">
        <f>INDEX('State '!$A$1:$C$62,MATCH($J183,'State '!$B:$B,0),3)</f>
        <v>South Central</v>
      </c>
      <c r="N183" s="125"/>
      <c r="O183" s="148"/>
      <c r="P183" s="148">
        <v>62</v>
      </c>
      <c r="Q183" s="148">
        <v>600</v>
      </c>
      <c r="R183" s="87">
        <v>30</v>
      </c>
      <c r="S183" s="149" t="s">
        <v>139</v>
      </c>
      <c r="T183" s="150" t="s">
        <v>188</v>
      </c>
      <c r="U183" s="151" t="s">
        <v>391</v>
      </c>
      <c r="V183" s="125"/>
      <c r="W183" s="127"/>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20"/>
      <c r="DI183" s="20"/>
      <c r="DJ183" s="20"/>
      <c r="DK183" s="20"/>
      <c r="DL183" s="20"/>
      <c r="DM183" s="20"/>
      <c r="DN183" s="20"/>
      <c r="DO183" s="20"/>
      <c r="DP183" s="20"/>
      <c r="DQ183" s="20"/>
      <c r="DR183" s="20"/>
      <c r="DS183" s="20"/>
      <c r="DT183" s="20"/>
      <c r="DU183" s="20"/>
      <c r="DV183" s="20"/>
      <c r="DW183" s="20"/>
      <c r="DX183" s="20"/>
      <c r="DY183" s="20"/>
      <c r="DZ183" s="20"/>
      <c r="EA183" s="20"/>
      <c r="EB183" s="20"/>
      <c r="EC183" s="20"/>
      <c r="ED183" s="20"/>
      <c r="EE183" s="20"/>
      <c r="EF183" s="20"/>
      <c r="EG183" s="20"/>
      <c r="EH183" s="20"/>
      <c r="EI183" s="20"/>
      <c r="EJ183" s="20"/>
      <c r="EK183" s="20"/>
      <c r="EL183" s="20"/>
      <c r="EM183" s="20"/>
      <c r="EN183" s="20"/>
      <c r="EO183" s="20"/>
      <c r="EP183" s="20"/>
      <c r="EQ183" s="20"/>
      <c r="ER183" s="20"/>
      <c r="ES183" s="20"/>
      <c r="ET183" s="20"/>
      <c r="EU183" s="20"/>
      <c r="EV183" s="20"/>
      <c r="EW183" s="20"/>
      <c r="EX183" s="20"/>
      <c r="EY183" s="20"/>
      <c r="EZ183" s="20"/>
      <c r="FA183" s="20"/>
      <c r="FB183" s="20"/>
      <c r="FC183" s="20"/>
      <c r="FD183" s="20"/>
      <c r="FE183" s="20"/>
      <c r="FF183" s="20"/>
      <c r="FG183" s="20"/>
      <c r="FH183" s="20"/>
      <c r="FI183" s="20"/>
      <c r="FJ183" s="20"/>
      <c r="FK183" s="20"/>
      <c r="FL183" s="20"/>
      <c r="FM183" s="20"/>
      <c r="FN183" s="20"/>
      <c r="FO183" s="20"/>
      <c r="FP183" s="20"/>
      <c r="FQ183" s="20"/>
      <c r="FR183" s="20"/>
      <c r="FS183" s="20"/>
      <c r="FT183" s="20"/>
      <c r="FU183" s="20"/>
      <c r="FV183" s="20"/>
      <c r="FW183" s="20"/>
      <c r="FX183" s="20"/>
      <c r="FY183" s="20"/>
      <c r="FZ183" s="20"/>
      <c r="GA183" s="20"/>
      <c r="GB183" s="20"/>
      <c r="GC183" s="20"/>
      <c r="GD183" s="20"/>
      <c r="GE183" s="20"/>
      <c r="GF183" s="20"/>
      <c r="GG183" s="20"/>
      <c r="GH183" s="20"/>
      <c r="GI183" s="20"/>
      <c r="GJ183" s="20"/>
      <c r="GK183" s="20"/>
      <c r="GL183" s="20"/>
      <c r="GM183" s="20"/>
      <c r="GN183" s="20"/>
      <c r="GO183" s="20"/>
      <c r="GP183" s="20"/>
      <c r="GQ183" s="20"/>
      <c r="GR183" s="20"/>
      <c r="GS183" s="20"/>
      <c r="GT183" s="20"/>
      <c r="GU183" s="20"/>
      <c r="GV183" s="20"/>
      <c r="GW183" s="20"/>
      <c r="GX183" s="20"/>
      <c r="GY183" s="20"/>
      <c r="GZ183" s="20"/>
      <c r="HA183" s="20"/>
      <c r="HB183" s="20"/>
      <c r="HC183" s="20"/>
      <c r="HD183" s="20"/>
      <c r="HE183" s="20"/>
      <c r="HF183" s="20"/>
      <c r="HG183" s="20"/>
      <c r="HH183" s="20"/>
      <c r="HI183" s="20"/>
      <c r="HJ183" s="20"/>
      <c r="HK183" s="20"/>
      <c r="HL183" s="20"/>
      <c r="HM183" s="20"/>
      <c r="HN183" s="20"/>
      <c r="HO183" s="20"/>
      <c r="HP183" s="20"/>
      <c r="HQ183" s="20"/>
      <c r="HR183" s="20"/>
      <c r="HS183" s="20"/>
      <c r="HT183" s="20"/>
      <c r="HU183" s="20"/>
      <c r="HV183" s="20"/>
      <c r="HW183" s="20"/>
      <c r="HX183" s="20"/>
      <c r="HY183" s="20"/>
      <c r="HZ183" s="20"/>
      <c r="IA183" s="20"/>
      <c r="IB183" s="20"/>
      <c r="IC183" s="20"/>
      <c r="ID183" s="20"/>
      <c r="IE183" s="20"/>
      <c r="IF183" s="20"/>
      <c r="IG183" s="20"/>
      <c r="IH183" s="20"/>
      <c r="II183" s="20"/>
      <c r="IJ183" s="20"/>
      <c r="IK183" s="20"/>
      <c r="IL183" s="20"/>
      <c r="IM183" s="20"/>
      <c r="IN183" s="20"/>
      <c r="IO183" s="20"/>
      <c r="IP183" s="20"/>
      <c r="IQ183" s="20"/>
      <c r="IR183" s="20"/>
      <c r="IS183" s="20"/>
      <c r="IT183" s="20"/>
      <c r="IU183" s="20"/>
      <c r="IV183" s="20"/>
      <c r="IW183" s="20"/>
      <c r="IX183" s="20"/>
      <c r="IY183" s="20"/>
    </row>
    <row r="184" spans="1:259" x14ac:dyDescent="0.2">
      <c r="A184" s="124">
        <v>40308</v>
      </c>
      <c r="B184" s="103" t="s">
        <v>590</v>
      </c>
      <c r="C184" s="103" t="s">
        <v>250</v>
      </c>
      <c r="D184" s="103" t="s">
        <v>141</v>
      </c>
      <c r="E184" s="103" t="s">
        <v>144</v>
      </c>
      <c r="F184" s="84">
        <v>40467</v>
      </c>
      <c r="G184" s="85">
        <v>2010</v>
      </c>
      <c r="H184" s="125" t="s">
        <v>7</v>
      </c>
      <c r="I184" s="125" t="str">
        <f t="shared" si="6"/>
        <v>PA</v>
      </c>
      <c r="J184" s="125" t="str">
        <f t="shared" si="7"/>
        <v>PA</v>
      </c>
      <c r="K184" s="125" t="str">
        <f t="shared" si="8"/>
        <v>Northeast</v>
      </c>
      <c r="L184" s="125" t="str">
        <f>INDEX('State '!$A$1:$C$62,MATCH($I184,'State '!$B:$B,0),3)</f>
        <v>Northeast</v>
      </c>
      <c r="M184" s="125" t="str">
        <f>INDEX('State '!$A$1:$C$62,MATCH($J184,'State '!$B:$B,0),3)</f>
        <v>Northeast</v>
      </c>
      <c r="N184" s="125"/>
      <c r="O184" s="87">
        <v>19.399999999999999</v>
      </c>
      <c r="P184" s="87">
        <v>8</v>
      </c>
      <c r="Q184" s="87">
        <v>40</v>
      </c>
      <c r="R184" s="126">
        <v>16</v>
      </c>
      <c r="S184" s="125" t="s">
        <v>135</v>
      </c>
      <c r="T184" s="125" t="s">
        <v>390</v>
      </c>
      <c r="U184" s="125" t="s">
        <v>591</v>
      </c>
      <c r="V184" s="125"/>
      <c r="W184" s="127"/>
    </row>
    <row r="185" spans="1:259" x14ac:dyDescent="0.2">
      <c r="A185" s="124">
        <v>40350</v>
      </c>
      <c r="B185" s="103" t="s">
        <v>615</v>
      </c>
      <c r="C185" s="103" t="s">
        <v>2245</v>
      </c>
      <c r="D185" s="103" t="s">
        <v>137</v>
      </c>
      <c r="E185" s="103" t="s">
        <v>144</v>
      </c>
      <c r="F185" s="84">
        <v>40513</v>
      </c>
      <c r="G185" s="85">
        <v>2010</v>
      </c>
      <c r="H185" s="125" t="s">
        <v>442</v>
      </c>
      <c r="I185" s="125" t="str">
        <f t="shared" si="6"/>
        <v>TX</v>
      </c>
      <c r="J185" s="125" t="str">
        <f t="shared" si="7"/>
        <v>LA</v>
      </c>
      <c r="K185" s="125" t="str">
        <f t="shared" si="8"/>
        <v>South Central</v>
      </c>
      <c r="L185" s="125" t="str">
        <f>INDEX('State '!$A$1:$C$62,MATCH($I185,'State '!$B:$B,0),3)</f>
        <v>South Central</v>
      </c>
      <c r="M185" s="125" t="str">
        <f>INDEX('State '!$A$1:$C$62,MATCH($J185,'State '!$B:$B,0),3)</f>
        <v>South Central</v>
      </c>
      <c r="N185" s="125"/>
      <c r="O185" s="87">
        <v>1200</v>
      </c>
      <c r="P185" s="87">
        <v>175</v>
      </c>
      <c r="Q185" s="87">
        <v>2000</v>
      </c>
      <c r="R185" s="126">
        <v>42</v>
      </c>
      <c r="S185" s="125" t="s">
        <v>135</v>
      </c>
      <c r="T185" s="125" t="s">
        <v>390</v>
      </c>
      <c r="U185" s="125" t="s">
        <v>616</v>
      </c>
      <c r="V185" s="125"/>
      <c r="W185" s="127"/>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c r="DZ185" s="20"/>
      <c r="EA185" s="20"/>
      <c r="EB185" s="20"/>
      <c r="EC185" s="20"/>
      <c r="ED185" s="20"/>
      <c r="EE185" s="20"/>
      <c r="EF185" s="20"/>
      <c r="EG185" s="20"/>
      <c r="EH185" s="20"/>
      <c r="EI185" s="20"/>
      <c r="EJ185" s="20"/>
      <c r="EK185" s="20"/>
      <c r="EL185" s="20"/>
      <c r="EM185" s="20"/>
      <c r="EN185" s="20"/>
      <c r="EO185" s="20"/>
      <c r="EP185" s="20"/>
      <c r="EQ185" s="20"/>
      <c r="ER185" s="20"/>
      <c r="ES185" s="20"/>
      <c r="ET185" s="20"/>
      <c r="EU185" s="20"/>
      <c r="EV185" s="20"/>
      <c r="EW185" s="20"/>
      <c r="EX185" s="20"/>
      <c r="EY185" s="20"/>
      <c r="EZ185" s="20"/>
      <c r="FA185" s="20"/>
      <c r="FB185" s="20"/>
      <c r="FC185" s="20"/>
      <c r="FD185" s="20"/>
      <c r="FE185" s="20"/>
      <c r="FF185" s="20"/>
      <c r="FG185" s="20"/>
      <c r="FH185" s="20"/>
      <c r="FI185" s="20"/>
      <c r="FJ185" s="20"/>
      <c r="FK185" s="20"/>
      <c r="FL185" s="20"/>
      <c r="FM185" s="20"/>
      <c r="FN185" s="20"/>
      <c r="FO185" s="20"/>
      <c r="FP185" s="20"/>
      <c r="FQ185" s="20"/>
      <c r="FR185" s="20"/>
      <c r="FS185" s="20"/>
      <c r="FT185" s="20"/>
      <c r="FU185" s="20"/>
      <c r="FV185" s="20"/>
      <c r="FW185" s="20"/>
      <c r="FX185" s="20"/>
      <c r="FY185" s="20"/>
      <c r="FZ185" s="20"/>
      <c r="GA185" s="20"/>
      <c r="GB185" s="20"/>
      <c r="GC185" s="20"/>
      <c r="GD185" s="20"/>
      <c r="GE185" s="20"/>
      <c r="GF185" s="20"/>
      <c r="GG185" s="20"/>
      <c r="GH185" s="20"/>
      <c r="GI185" s="20"/>
      <c r="GJ185" s="20"/>
      <c r="GK185" s="20"/>
      <c r="GL185" s="20"/>
      <c r="GM185" s="20"/>
      <c r="GN185" s="20"/>
      <c r="GO185" s="20"/>
      <c r="GP185" s="20"/>
      <c r="GQ185" s="20"/>
      <c r="GR185" s="20"/>
      <c r="GS185" s="20"/>
      <c r="GT185" s="20"/>
      <c r="GU185" s="20"/>
      <c r="GV185" s="20"/>
      <c r="GW185" s="20"/>
      <c r="GX185" s="20"/>
      <c r="GY185" s="20"/>
      <c r="GZ185" s="20"/>
      <c r="HA185" s="20"/>
      <c r="HB185" s="20"/>
      <c r="HC185" s="20"/>
      <c r="HD185" s="20"/>
      <c r="HE185" s="20"/>
      <c r="HF185" s="20"/>
      <c r="HG185" s="20"/>
      <c r="HH185" s="20"/>
      <c r="HI185" s="20"/>
      <c r="HJ185" s="20"/>
      <c r="HK185" s="20"/>
      <c r="HL185" s="20"/>
      <c r="HM185" s="20"/>
      <c r="HN185" s="20"/>
      <c r="HO185" s="20"/>
      <c r="HP185" s="20"/>
      <c r="HQ185" s="20"/>
      <c r="HR185" s="20"/>
      <c r="HS185" s="20"/>
      <c r="HT185" s="20"/>
      <c r="HU185" s="20"/>
      <c r="HV185" s="20"/>
      <c r="HW185" s="20"/>
      <c r="HX185" s="20"/>
      <c r="HY185" s="20"/>
      <c r="HZ185" s="20"/>
      <c r="IA185" s="20"/>
      <c r="IB185" s="20"/>
      <c r="IC185" s="20"/>
      <c r="ID185" s="20"/>
      <c r="IE185" s="20"/>
      <c r="IF185" s="20"/>
      <c r="IG185" s="20"/>
      <c r="IH185" s="20"/>
      <c r="II185" s="20"/>
      <c r="IJ185" s="20"/>
      <c r="IK185" s="20"/>
      <c r="IL185" s="20"/>
      <c r="IM185" s="20"/>
      <c r="IN185" s="20"/>
      <c r="IO185" s="20"/>
      <c r="IP185" s="20"/>
      <c r="IQ185" s="20"/>
      <c r="IR185" s="20"/>
      <c r="IS185" s="20"/>
      <c r="IT185" s="20"/>
      <c r="IU185" s="20"/>
      <c r="IV185" s="20"/>
      <c r="IW185" s="20"/>
      <c r="IX185" s="20"/>
      <c r="IY185" s="20"/>
    </row>
    <row r="186" spans="1:259" s="20" customFormat="1" x14ac:dyDescent="0.2">
      <c r="A186" s="124">
        <v>40589</v>
      </c>
      <c r="B186" s="103" t="s">
        <v>256</v>
      </c>
      <c r="C186" s="103" t="s">
        <v>256</v>
      </c>
      <c r="D186" s="103" t="s">
        <v>137</v>
      </c>
      <c r="E186" s="103" t="s">
        <v>144</v>
      </c>
      <c r="F186" s="84">
        <v>40515</v>
      </c>
      <c r="G186" s="85">
        <v>2010</v>
      </c>
      <c r="H186" s="125" t="s">
        <v>607</v>
      </c>
      <c r="I186" s="125" t="str">
        <f t="shared" si="6"/>
        <v>AR</v>
      </c>
      <c r="J186" s="125" t="str">
        <f t="shared" si="7"/>
        <v>MS</v>
      </c>
      <c r="K186" s="125" t="str">
        <f t="shared" si="8"/>
        <v>South Central</v>
      </c>
      <c r="L186" s="125" t="str">
        <f>INDEX('State '!$A$1:$C$62,MATCH($I186,'State '!$B:$B,0),3)</f>
        <v>South Central</v>
      </c>
      <c r="M186" s="125" t="str">
        <f>INDEX('State '!$A$1:$C$62,MATCH($J186,'State '!$B:$B,0),3)</f>
        <v>South Central</v>
      </c>
      <c r="N186" s="125"/>
      <c r="O186" s="87">
        <v>1010</v>
      </c>
      <c r="P186" s="87">
        <v>185</v>
      </c>
      <c r="Q186" s="87">
        <v>2000</v>
      </c>
      <c r="R186" s="126">
        <v>42</v>
      </c>
      <c r="S186" s="125" t="s">
        <v>135</v>
      </c>
      <c r="T186" s="125" t="s">
        <v>390</v>
      </c>
      <c r="U186" s="125" t="s">
        <v>608</v>
      </c>
      <c r="V186" s="125"/>
      <c r="W186" s="127"/>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c r="DW186" s="115"/>
      <c r="DX186" s="115"/>
      <c r="DY186" s="115"/>
      <c r="DZ186" s="115"/>
      <c r="EA186" s="115"/>
      <c r="EB186" s="115"/>
      <c r="EC186" s="115"/>
      <c r="ED186" s="115"/>
      <c r="EE186" s="115"/>
      <c r="EF186" s="115"/>
      <c r="EG186" s="115"/>
      <c r="EH186" s="115"/>
      <c r="EI186" s="115"/>
      <c r="EJ186" s="115"/>
      <c r="EK186" s="115"/>
      <c r="EL186" s="115"/>
      <c r="EM186" s="115"/>
      <c r="EN186" s="115"/>
      <c r="EO186" s="115"/>
      <c r="EP186" s="115"/>
      <c r="EQ186" s="115"/>
      <c r="ER186" s="115"/>
      <c r="ES186" s="115"/>
      <c r="ET186" s="115"/>
      <c r="EU186" s="115"/>
      <c r="EV186" s="115"/>
      <c r="EW186" s="115"/>
      <c r="EX186" s="115"/>
      <c r="EY186" s="115"/>
      <c r="EZ186" s="115"/>
      <c r="FA186" s="115"/>
      <c r="FB186" s="115"/>
      <c r="FC186" s="115"/>
      <c r="FD186" s="115"/>
      <c r="FE186" s="115"/>
      <c r="FF186" s="115"/>
      <c r="FG186" s="115"/>
      <c r="FH186" s="115"/>
      <c r="FI186" s="115"/>
      <c r="FJ186" s="115"/>
      <c r="FK186" s="115"/>
      <c r="FL186" s="115"/>
      <c r="FM186" s="115"/>
      <c r="FN186" s="115"/>
      <c r="FO186" s="115"/>
      <c r="FP186" s="115"/>
      <c r="FQ186" s="115"/>
      <c r="FR186" s="115"/>
      <c r="FS186" s="115"/>
      <c r="FT186" s="115"/>
      <c r="FU186" s="115"/>
      <c r="FV186" s="115"/>
      <c r="FW186" s="115"/>
      <c r="FX186" s="115"/>
      <c r="FY186" s="115"/>
      <c r="FZ186" s="115"/>
      <c r="GA186" s="115"/>
      <c r="GB186" s="115"/>
      <c r="GC186" s="115"/>
      <c r="GD186" s="115"/>
      <c r="GE186" s="115"/>
      <c r="GF186" s="115"/>
      <c r="GG186" s="115"/>
      <c r="GH186" s="115"/>
      <c r="GI186" s="115"/>
      <c r="GJ186" s="115"/>
      <c r="GK186" s="115"/>
      <c r="GL186" s="115"/>
      <c r="GM186" s="115"/>
      <c r="GN186" s="115"/>
      <c r="GO186" s="115"/>
      <c r="GP186" s="115"/>
      <c r="GQ186" s="115"/>
      <c r="GR186" s="115"/>
      <c r="GS186" s="115"/>
      <c r="GT186" s="115"/>
      <c r="GU186" s="115"/>
      <c r="GV186" s="115"/>
      <c r="GW186" s="115"/>
      <c r="GX186" s="115"/>
      <c r="GY186" s="115"/>
      <c r="GZ186" s="115"/>
      <c r="HA186" s="115"/>
      <c r="HB186" s="115"/>
      <c r="HC186" s="115"/>
      <c r="HD186" s="115"/>
      <c r="HE186" s="115"/>
      <c r="HF186" s="115"/>
      <c r="HG186" s="115"/>
      <c r="HH186" s="115"/>
      <c r="HI186" s="115"/>
      <c r="HJ186" s="115"/>
      <c r="HK186" s="115"/>
      <c r="HL186" s="115"/>
      <c r="HM186" s="115"/>
      <c r="HN186" s="115"/>
      <c r="HO186" s="115"/>
      <c r="HP186" s="115"/>
      <c r="HQ186" s="115"/>
      <c r="HR186" s="115"/>
      <c r="HS186" s="115"/>
      <c r="HT186" s="115"/>
      <c r="HU186" s="115"/>
      <c r="HV186" s="115"/>
      <c r="HW186" s="115"/>
      <c r="HX186" s="115"/>
      <c r="HY186" s="115"/>
      <c r="HZ186" s="115"/>
      <c r="IA186" s="115"/>
      <c r="IB186" s="115"/>
      <c r="IC186" s="115"/>
      <c r="ID186" s="115"/>
      <c r="IE186" s="115"/>
      <c r="IF186" s="115"/>
      <c r="IG186" s="115"/>
      <c r="IH186" s="115"/>
      <c r="II186" s="115"/>
      <c r="IJ186" s="115"/>
      <c r="IK186" s="115"/>
      <c r="IL186" s="115"/>
      <c r="IM186" s="115"/>
      <c r="IN186" s="115"/>
      <c r="IO186" s="115"/>
      <c r="IP186" s="115"/>
      <c r="IQ186" s="115"/>
      <c r="IR186" s="115"/>
      <c r="IS186" s="115"/>
      <c r="IT186" s="115"/>
      <c r="IU186" s="115"/>
      <c r="IV186" s="115"/>
      <c r="IW186" s="115"/>
      <c r="IX186" s="115"/>
      <c r="IY186" s="115"/>
    </row>
    <row r="187" spans="1:259" s="20" customFormat="1" x14ac:dyDescent="0.2">
      <c r="A187" s="124">
        <v>40388</v>
      </c>
      <c r="B187" s="103" t="s">
        <v>599</v>
      </c>
      <c r="C187" s="103" t="s">
        <v>253</v>
      </c>
      <c r="D187" s="103" t="s">
        <v>134</v>
      </c>
      <c r="E187" s="103" t="s">
        <v>144</v>
      </c>
      <c r="F187" s="84">
        <v>40483</v>
      </c>
      <c r="G187" s="85">
        <v>2010</v>
      </c>
      <c r="H187" s="125" t="s">
        <v>13</v>
      </c>
      <c r="I187" s="125" t="str">
        <f t="shared" si="6"/>
        <v>CA</v>
      </c>
      <c r="J187" s="125" t="str">
        <f t="shared" si="7"/>
        <v>CA</v>
      </c>
      <c r="K187" s="125" t="str">
        <f t="shared" si="8"/>
        <v>Pacific</v>
      </c>
      <c r="L187" s="125" t="str">
        <f>INDEX('State '!$A$1:$C$62,MATCH($I187,'State '!$B:$B,0),3)</f>
        <v>Pacific</v>
      </c>
      <c r="M187" s="125" t="str">
        <f>INDEX('State '!$A$1:$C$62,MATCH($J187,'State '!$B:$B,0),3)</f>
        <v>Pacific</v>
      </c>
      <c r="N187" s="125"/>
      <c r="O187" s="87">
        <v>45</v>
      </c>
      <c r="P187" s="87">
        <v>27</v>
      </c>
      <c r="Q187" s="87">
        <v>200</v>
      </c>
      <c r="R187" s="126">
        <v>30</v>
      </c>
      <c r="S187" s="125" t="s">
        <v>139</v>
      </c>
      <c r="T187" s="125" t="s">
        <v>188</v>
      </c>
      <c r="U187" s="125" t="s">
        <v>391</v>
      </c>
      <c r="V187" s="125"/>
      <c r="W187" s="127"/>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c r="DW187" s="115"/>
      <c r="DX187" s="115"/>
      <c r="DY187" s="115"/>
      <c r="DZ187" s="115"/>
      <c r="EA187" s="115"/>
      <c r="EB187" s="115"/>
      <c r="EC187" s="115"/>
      <c r="ED187" s="115"/>
      <c r="EE187" s="115"/>
      <c r="EF187" s="115"/>
      <c r="EG187" s="115"/>
      <c r="EH187" s="115"/>
      <c r="EI187" s="115"/>
      <c r="EJ187" s="115"/>
      <c r="EK187" s="115"/>
      <c r="EL187" s="115"/>
      <c r="EM187" s="115"/>
      <c r="EN187" s="115"/>
      <c r="EO187" s="115"/>
      <c r="EP187" s="115"/>
      <c r="EQ187" s="115"/>
      <c r="ER187" s="115"/>
      <c r="ES187" s="115"/>
      <c r="ET187" s="115"/>
      <c r="EU187" s="115"/>
      <c r="EV187" s="115"/>
      <c r="EW187" s="115"/>
      <c r="EX187" s="115"/>
      <c r="EY187" s="115"/>
      <c r="EZ187" s="115"/>
      <c r="FA187" s="115"/>
      <c r="FB187" s="115"/>
      <c r="FC187" s="115"/>
      <c r="FD187" s="115"/>
      <c r="FE187" s="115"/>
      <c r="FF187" s="115"/>
      <c r="FG187" s="115"/>
      <c r="FH187" s="115"/>
      <c r="FI187" s="115"/>
      <c r="FJ187" s="115"/>
      <c r="FK187" s="115"/>
      <c r="FL187" s="115"/>
      <c r="FM187" s="115"/>
      <c r="FN187" s="115"/>
      <c r="FO187" s="115"/>
      <c r="FP187" s="115"/>
      <c r="FQ187" s="115"/>
      <c r="FR187" s="115"/>
      <c r="FS187" s="115"/>
      <c r="FT187" s="115"/>
      <c r="FU187" s="115"/>
      <c r="FV187" s="115"/>
      <c r="FW187" s="115"/>
      <c r="FX187" s="115"/>
      <c r="FY187" s="115"/>
      <c r="FZ187" s="115"/>
      <c r="GA187" s="115"/>
      <c r="GB187" s="115"/>
      <c r="GC187" s="115"/>
      <c r="GD187" s="115"/>
      <c r="GE187" s="115"/>
      <c r="GF187" s="115"/>
      <c r="GG187" s="115"/>
      <c r="GH187" s="115"/>
      <c r="GI187" s="115"/>
      <c r="GJ187" s="115"/>
      <c r="GK187" s="115"/>
      <c r="GL187" s="115"/>
      <c r="GM187" s="115"/>
      <c r="GN187" s="115"/>
      <c r="GO187" s="115"/>
      <c r="GP187" s="115"/>
      <c r="GQ187" s="115"/>
      <c r="GR187" s="115"/>
      <c r="GS187" s="115"/>
      <c r="GT187" s="115"/>
      <c r="GU187" s="115"/>
      <c r="GV187" s="115"/>
      <c r="GW187" s="115"/>
      <c r="GX187" s="115"/>
      <c r="GY187" s="115"/>
      <c r="GZ187" s="115"/>
      <c r="HA187" s="115"/>
      <c r="HB187" s="115"/>
      <c r="HC187" s="115"/>
      <c r="HD187" s="115"/>
      <c r="HE187" s="115"/>
      <c r="HF187" s="115"/>
      <c r="HG187" s="115"/>
      <c r="HH187" s="115"/>
      <c r="HI187" s="115"/>
      <c r="HJ187" s="115"/>
      <c r="HK187" s="115"/>
      <c r="HL187" s="115"/>
      <c r="HM187" s="115"/>
      <c r="HN187" s="115"/>
      <c r="HO187" s="115"/>
      <c r="HP187" s="115"/>
      <c r="HQ187" s="115"/>
      <c r="HR187" s="115"/>
      <c r="HS187" s="115"/>
      <c r="HT187" s="115"/>
      <c r="HU187" s="115"/>
      <c r="HV187" s="115"/>
      <c r="HW187" s="115"/>
      <c r="HX187" s="115"/>
      <c r="HY187" s="115"/>
      <c r="HZ187" s="115"/>
      <c r="IA187" s="115"/>
      <c r="IB187" s="115"/>
      <c r="IC187" s="115"/>
      <c r="ID187" s="115"/>
      <c r="IE187" s="115"/>
      <c r="IF187" s="115"/>
      <c r="IG187" s="115"/>
      <c r="IH187" s="115"/>
      <c r="II187" s="115"/>
      <c r="IJ187" s="115"/>
      <c r="IK187" s="115"/>
      <c r="IL187" s="115"/>
      <c r="IM187" s="115"/>
      <c r="IN187" s="115"/>
      <c r="IO187" s="115"/>
      <c r="IP187" s="115"/>
      <c r="IQ187" s="115"/>
      <c r="IR187" s="115"/>
      <c r="IS187" s="115"/>
      <c r="IT187" s="115"/>
      <c r="IU187" s="115"/>
      <c r="IV187" s="115"/>
      <c r="IW187" s="115"/>
      <c r="IX187" s="115"/>
      <c r="IY187" s="115"/>
    </row>
    <row r="188" spans="1:259" x14ac:dyDescent="0.2">
      <c r="A188" s="124">
        <v>40589</v>
      </c>
      <c r="B188" s="103" t="s">
        <v>569</v>
      </c>
      <c r="C188" s="103" t="s">
        <v>245</v>
      </c>
      <c r="D188" s="103" t="s">
        <v>141</v>
      </c>
      <c r="E188" s="103" t="s">
        <v>144</v>
      </c>
      <c r="F188" s="84">
        <v>40193</v>
      </c>
      <c r="G188" s="85">
        <v>2010</v>
      </c>
      <c r="H188" s="125" t="s">
        <v>0</v>
      </c>
      <c r="I188" s="125" t="str">
        <f t="shared" si="6"/>
        <v>LA</v>
      </c>
      <c r="J188" s="125" t="str">
        <f t="shared" si="7"/>
        <v>LA</v>
      </c>
      <c r="K188" s="125" t="str">
        <f t="shared" si="8"/>
        <v>South Central</v>
      </c>
      <c r="L188" s="125" t="str">
        <f>INDEX('State '!$A$1:$C$62,MATCH($I188,'State '!$B:$B,0),3)</f>
        <v>South Central</v>
      </c>
      <c r="M188" s="125" t="str">
        <f>INDEX('State '!$A$1:$C$62,MATCH($J188,'State '!$B:$B,0),3)</f>
        <v>South Central</v>
      </c>
      <c r="N188" s="125"/>
      <c r="O188" s="87">
        <v>1053</v>
      </c>
      <c r="P188" s="87">
        <v>121</v>
      </c>
      <c r="Q188" s="87">
        <v>1100</v>
      </c>
      <c r="R188" s="126" t="s">
        <v>570</v>
      </c>
      <c r="S188" s="125" t="s">
        <v>139</v>
      </c>
      <c r="T188" s="125" t="s">
        <v>188</v>
      </c>
      <c r="U188" s="125" t="s">
        <v>391</v>
      </c>
      <c r="V188" s="125"/>
      <c r="W188" s="127"/>
      <c r="X188" s="115"/>
    </row>
    <row r="189" spans="1:259" s="20" customFormat="1" x14ac:dyDescent="0.2">
      <c r="A189" s="124">
        <v>40388</v>
      </c>
      <c r="B189" s="103" t="s">
        <v>633</v>
      </c>
      <c r="C189" s="103" t="s">
        <v>241</v>
      </c>
      <c r="D189" s="103" t="s">
        <v>141</v>
      </c>
      <c r="E189" s="103" t="s">
        <v>144</v>
      </c>
      <c r="F189" s="84">
        <v>40476</v>
      </c>
      <c r="G189" s="85">
        <v>2010</v>
      </c>
      <c r="H189" s="125" t="s">
        <v>478</v>
      </c>
      <c r="I189" s="125" t="str">
        <f t="shared" si="6"/>
        <v>TX</v>
      </c>
      <c r="J189" s="125" t="str">
        <f t="shared" si="7"/>
        <v>MS</v>
      </c>
      <c r="K189" s="125" t="str">
        <f t="shared" si="8"/>
        <v>South Central</v>
      </c>
      <c r="L189" s="125" t="str">
        <f>INDEX('State '!$A$1:$C$62,MATCH($I189,'State '!$B:$B,0),3)</f>
        <v>South Central</v>
      </c>
      <c r="M189" s="125" t="str">
        <f>INDEX('State '!$A$1:$C$62,MATCH($J189,'State '!$B:$B,0),3)</f>
        <v>South Central</v>
      </c>
      <c r="N189" s="125"/>
      <c r="O189" s="87">
        <v>161</v>
      </c>
      <c r="P189" s="87"/>
      <c r="Q189" s="87">
        <v>556</v>
      </c>
      <c r="R189" s="126"/>
      <c r="S189" s="125" t="s">
        <v>135</v>
      </c>
      <c r="T189" s="125" t="s">
        <v>390</v>
      </c>
      <c r="U189" s="125" t="s">
        <v>634</v>
      </c>
      <c r="V189" s="125"/>
      <c r="W189" s="127"/>
      <c r="X189" s="128"/>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c r="DW189" s="115"/>
      <c r="DX189" s="115"/>
      <c r="DY189" s="115"/>
      <c r="DZ189" s="115"/>
      <c r="EA189" s="115"/>
      <c r="EB189" s="115"/>
      <c r="EC189" s="115"/>
      <c r="ED189" s="115"/>
      <c r="EE189" s="115"/>
      <c r="EF189" s="115"/>
      <c r="EG189" s="115"/>
      <c r="EH189" s="115"/>
      <c r="EI189" s="115"/>
      <c r="EJ189" s="115"/>
      <c r="EK189" s="115"/>
      <c r="EL189" s="115"/>
      <c r="EM189" s="115"/>
      <c r="EN189" s="115"/>
      <c r="EO189" s="115"/>
      <c r="EP189" s="115"/>
      <c r="EQ189" s="115"/>
      <c r="ER189" s="115"/>
      <c r="ES189" s="115"/>
      <c r="ET189" s="115"/>
      <c r="EU189" s="115"/>
      <c r="EV189" s="115"/>
      <c r="EW189" s="115"/>
      <c r="EX189" s="115"/>
      <c r="EY189" s="115"/>
      <c r="EZ189" s="115"/>
      <c r="FA189" s="115"/>
      <c r="FB189" s="115"/>
      <c r="FC189" s="115"/>
      <c r="FD189" s="115"/>
      <c r="FE189" s="115"/>
      <c r="FF189" s="115"/>
      <c r="FG189" s="115"/>
      <c r="FH189" s="115"/>
      <c r="FI189" s="115"/>
      <c r="FJ189" s="115"/>
      <c r="FK189" s="115"/>
      <c r="FL189" s="115"/>
      <c r="FM189" s="115"/>
      <c r="FN189" s="115"/>
      <c r="FO189" s="115"/>
      <c r="FP189" s="115"/>
      <c r="FQ189" s="115"/>
      <c r="FR189" s="115"/>
      <c r="FS189" s="115"/>
      <c r="FT189" s="115"/>
      <c r="FU189" s="115"/>
      <c r="FV189" s="115"/>
      <c r="FW189" s="115"/>
      <c r="FX189" s="115"/>
      <c r="FY189" s="115"/>
      <c r="FZ189" s="115"/>
      <c r="GA189" s="115"/>
      <c r="GB189" s="115"/>
      <c r="GC189" s="115"/>
      <c r="GD189" s="115"/>
      <c r="GE189" s="115"/>
      <c r="GF189" s="115"/>
      <c r="GG189" s="115"/>
      <c r="GH189" s="115"/>
      <c r="GI189" s="115"/>
      <c r="GJ189" s="115"/>
      <c r="GK189" s="115"/>
      <c r="GL189" s="115"/>
      <c r="GM189" s="115"/>
      <c r="GN189" s="115"/>
      <c r="GO189" s="115"/>
      <c r="GP189" s="115"/>
      <c r="GQ189" s="115"/>
      <c r="GR189" s="115"/>
      <c r="GS189" s="115"/>
      <c r="GT189" s="115"/>
      <c r="GU189" s="115"/>
      <c r="GV189" s="115"/>
      <c r="GW189" s="115"/>
      <c r="GX189" s="115"/>
      <c r="GY189" s="115"/>
      <c r="GZ189" s="115"/>
      <c r="HA189" s="115"/>
      <c r="HB189" s="115"/>
      <c r="HC189" s="115"/>
      <c r="HD189" s="115"/>
      <c r="HE189" s="115"/>
      <c r="HF189" s="115"/>
      <c r="HG189" s="115"/>
      <c r="HH189" s="115"/>
      <c r="HI189" s="115"/>
      <c r="HJ189" s="115"/>
      <c r="HK189" s="115"/>
      <c r="HL189" s="115"/>
      <c r="HM189" s="115"/>
      <c r="HN189" s="115"/>
      <c r="HO189" s="115"/>
      <c r="HP189" s="115"/>
      <c r="HQ189" s="115"/>
      <c r="HR189" s="115"/>
      <c r="HS189" s="115"/>
      <c r="HT189" s="115"/>
      <c r="HU189" s="115"/>
      <c r="HV189" s="115"/>
      <c r="HW189" s="115"/>
      <c r="HX189" s="115"/>
      <c r="HY189" s="115"/>
      <c r="HZ189" s="115"/>
      <c r="IA189" s="115"/>
      <c r="IB189" s="115"/>
      <c r="IC189" s="115"/>
      <c r="ID189" s="115"/>
      <c r="IE189" s="115"/>
      <c r="IF189" s="115"/>
      <c r="IG189" s="115"/>
      <c r="IH189" s="115"/>
      <c r="II189" s="115"/>
      <c r="IJ189" s="115"/>
      <c r="IK189" s="115"/>
      <c r="IL189" s="115"/>
      <c r="IM189" s="115"/>
      <c r="IN189" s="115"/>
      <c r="IO189" s="115"/>
      <c r="IP189" s="115"/>
      <c r="IQ189" s="115"/>
      <c r="IR189" s="115"/>
      <c r="IS189" s="115"/>
      <c r="IT189" s="115"/>
      <c r="IU189" s="115"/>
      <c r="IV189" s="115"/>
      <c r="IW189" s="115"/>
      <c r="IX189" s="115"/>
      <c r="IY189" s="115"/>
    </row>
    <row r="190" spans="1:259" s="20" customFormat="1" x14ac:dyDescent="0.2">
      <c r="A190" s="124">
        <v>40283</v>
      </c>
      <c r="B190" s="104" t="s">
        <v>565</v>
      </c>
      <c r="C190" s="104" t="s">
        <v>226</v>
      </c>
      <c r="D190" s="104" t="s">
        <v>141</v>
      </c>
      <c r="E190" s="146" t="s">
        <v>144</v>
      </c>
      <c r="F190" s="86">
        <v>40277</v>
      </c>
      <c r="G190" s="147">
        <v>2010</v>
      </c>
      <c r="H190" s="125" t="s">
        <v>566</v>
      </c>
      <c r="I190" s="125" t="str">
        <f t="shared" si="6"/>
        <v>WY</v>
      </c>
      <c r="J190" s="125" t="str">
        <f t="shared" si="7"/>
        <v>NV</v>
      </c>
      <c r="K190" s="125" t="str">
        <f t="shared" si="8"/>
        <v>Mountain</v>
      </c>
      <c r="L190" s="125" t="str">
        <f>INDEX('State '!$A$1:$C$62,MATCH($I190,'State '!$B:$B,0),3)</f>
        <v>Mountain</v>
      </c>
      <c r="M190" s="125" t="str">
        <f>INDEX('State '!$A$1:$C$62,MATCH($J190,'State '!$B:$B,0),3)</f>
        <v>Mountain</v>
      </c>
      <c r="N190" s="125"/>
      <c r="O190" s="148">
        <v>62.1</v>
      </c>
      <c r="P190" s="148"/>
      <c r="Q190" s="148">
        <v>145</v>
      </c>
      <c r="R190" s="87">
        <v>36</v>
      </c>
      <c r="S190" s="149" t="s">
        <v>135</v>
      </c>
      <c r="T190" s="150" t="s">
        <v>390</v>
      </c>
      <c r="U190" s="151" t="s">
        <v>567</v>
      </c>
      <c r="V190" s="125"/>
      <c r="W190" s="127"/>
    </row>
    <row r="191" spans="1:259" x14ac:dyDescent="0.2">
      <c r="A191" s="124">
        <v>40367</v>
      </c>
      <c r="B191" s="103" t="s">
        <v>600</v>
      </c>
      <c r="C191" s="103" t="s">
        <v>254</v>
      </c>
      <c r="D191" s="103" t="s">
        <v>141</v>
      </c>
      <c r="E191" s="103" t="s">
        <v>144</v>
      </c>
      <c r="F191" s="84">
        <v>40329</v>
      </c>
      <c r="G191" s="85">
        <v>2010</v>
      </c>
      <c r="H191" s="125" t="s">
        <v>601</v>
      </c>
      <c r="I191" s="125" t="str">
        <f t="shared" si="6"/>
        <v>OK</v>
      </c>
      <c r="J191" s="125" t="str">
        <f t="shared" si="7"/>
        <v>LA</v>
      </c>
      <c r="K191" s="125" t="str">
        <f t="shared" si="8"/>
        <v>South Central</v>
      </c>
      <c r="L191" s="125" t="str">
        <f>INDEX('State '!$A$1:$C$62,MATCH($I191,'State '!$B:$B,0),3)</f>
        <v>South Central</v>
      </c>
      <c r="M191" s="125" t="str">
        <f>INDEX('State '!$A$1:$C$62,MATCH($J191,'State '!$B:$B,0),3)</f>
        <v>South Central</v>
      </c>
      <c r="N191" s="125"/>
      <c r="O191" s="87">
        <v>1340</v>
      </c>
      <c r="P191" s="87"/>
      <c r="Q191" s="87">
        <v>1500</v>
      </c>
      <c r="R191" s="126"/>
      <c r="S191" s="125" t="s">
        <v>135</v>
      </c>
      <c r="T191" s="125" t="s">
        <v>390</v>
      </c>
      <c r="U191" s="125" t="s">
        <v>602</v>
      </c>
      <c r="V191" s="125"/>
      <c r="W191" s="127"/>
    </row>
    <row r="192" spans="1:259" x14ac:dyDescent="0.2">
      <c r="A192" s="124">
        <v>40633</v>
      </c>
      <c r="B192" s="103" t="s">
        <v>592</v>
      </c>
      <c r="C192" s="103" t="s">
        <v>251</v>
      </c>
      <c r="D192" s="103" t="s">
        <v>137</v>
      </c>
      <c r="E192" s="103" t="s">
        <v>144</v>
      </c>
      <c r="F192" s="84">
        <v>40483</v>
      </c>
      <c r="G192" s="85">
        <v>2010</v>
      </c>
      <c r="H192" s="125" t="s">
        <v>16</v>
      </c>
      <c r="I192" s="125" t="str">
        <f t="shared" si="6"/>
        <v>NC</v>
      </c>
      <c r="J192" s="125" t="str">
        <f t="shared" si="7"/>
        <v>NC</v>
      </c>
      <c r="K192" s="125" t="str">
        <f t="shared" si="8"/>
        <v>Southeast</v>
      </c>
      <c r="L192" s="125" t="str">
        <f>INDEX('State '!$A$1:$C$62,MATCH($I192,'State '!$B:$B,0),3)</f>
        <v>Southeast</v>
      </c>
      <c r="M192" s="125" t="str">
        <f>INDEX('State '!$A$1:$C$62,MATCH($J192,'State '!$B:$B,0),3)</f>
        <v>Southeast</v>
      </c>
      <c r="N192" s="125"/>
      <c r="O192" s="87">
        <v>42</v>
      </c>
      <c r="P192" s="87">
        <v>43</v>
      </c>
      <c r="Q192" s="87">
        <v>70</v>
      </c>
      <c r="R192" s="126">
        <v>12</v>
      </c>
      <c r="S192" s="125" t="s">
        <v>139</v>
      </c>
      <c r="T192" s="125" t="s">
        <v>188</v>
      </c>
      <c r="U192" s="125" t="s">
        <v>391</v>
      </c>
      <c r="V192" s="125"/>
      <c r="W192" s="127"/>
      <c r="X192" s="115"/>
    </row>
    <row r="193" spans="1:259" s="20" customFormat="1" ht="25.5" x14ac:dyDescent="0.2">
      <c r="A193" s="124">
        <v>40589</v>
      </c>
      <c r="B193" s="103" t="s">
        <v>631</v>
      </c>
      <c r="C193" s="103" t="s">
        <v>262</v>
      </c>
      <c r="D193" s="103" t="s">
        <v>141</v>
      </c>
      <c r="E193" s="103" t="s">
        <v>144</v>
      </c>
      <c r="F193" s="84">
        <v>40483</v>
      </c>
      <c r="G193" s="85">
        <v>2010</v>
      </c>
      <c r="H193" s="125" t="s">
        <v>30</v>
      </c>
      <c r="I193" s="125" t="str">
        <f t="shared" si="6"/>
        <v>MN</v>
      </c>
      <c r="J193" s="125" t="str">
        <f t="shared" si="7"/>
        <v>MN</v>
      </c>
      <c r="K193" s="125" t="str">
        <f t="shared" si="8"/>
        <v>Midwest</v>
      </c>
      <c r="L193" s="125" t="str">
        <f>INDEX('State '!$A$1:$C$62,MATCH($I193,'State '!$B:$B,0),3)</f>
        <v>Midwest</v>
      </c>
      <c r="M193" s="125" t="str">
        <f>INDEX('State '!$A$1:$C$62,MATCH($J193,'State '!$B:$B,0),3)</f>
        <v>Midwest</v>
      </c>
      <c r="N193" s="125"/>
      <c r="O193" s="87">
        <v>43</v>
      </c>
      <c r="P193" s="87">
        <v>10</v>
      </c>
      <c r="Q193" s="87">
        <v>135</v>
      </c>
      <c r="R193" s="126">
        <v>16</v>
      </c>
      <c r="S193" s="125" t="s">
        <v>135</v>
      </c>
      <c r="T193" s="125" t="s">
        <v>390</v>
      </c>
      <c r="U193" s="125" t="s">
        <v>632</v>
      </c>
      <c r="V193" s="125"/>
      <c r="W193" s="127"/>
    </row>
    <row r="194" spans="1:259" x14ac:dyDescent="0.2">
      <c r="A194" s="124">
        <v>40367</v>
      </c>
      <c r="B194" s="104" t="s">
        <v>580</v>
      </c>
      <c r="C194" s="104" t="s">
        <v>246</v>
      </c>
      <c r="D194" s="104" t="s">
        <v>134</v>
      </c>
      <c r="E194" s="146" t="s">
        <v>144</v>
      </c>
      <c r="F194" s="86">
        <v>40250</v>
      </c>
      <c r="G194" s="147">
        <v>2010</v>
      </c>
      <c r="H194" s="125" t="s">
        <v>581</v>
      </c>
      <c r="I194" s="125" t="str">
        <f t="shared" si="6"/>
        <v>MX</v>
      </c>
      <c r="J194" s="125" t="str">
        <f t="shared" si="7"/>
        <v>AZ</v>
      </c>
      <c r="K194" s="125" t="str">
        <f t="shared" si="8"/>
        <v>Mexico, Mountain</v>
      </c>
      <c r="L194" s="125" t="str">
        <f>INDEX('State '!$A$1:$C$62,MATCH($I194,'State '!$B:$B,0),3)</f>
        <v>Mexico</v>
      </c>
      <c r="M194" s="125" t="str">
        <f>INDEX('State '!$A$1:$C$62,MATCH($J194,'State '!$B:$B,0),3)</f>
        <v>Mountain</v>
      </c>
      <c r="N194" s="125"/>
      <c r="O194" s="148">
        <v>14.8</v>
      </c>
      <c r="P194" s="148">
        <v>3.27</v>
      </c>
      <c r="Q194" s="148">
        <v>81.25</v>
      </c>
      <c r="R194" s="87">
        <v>12</v>
      </c>
      <c r="S194" s="149" t="s">
        <v>135</v>
      </c>
      <c r="T194" s="150" t="s">
        <v>390</v>
      </c>
      <c r="U194" s="151" t="s">
        <v>582</v>
      </c>
      <c r="V194" s="125"/>
      <c r="W194" s="127"/>
    </row>
    <row r="195" spans="1:259" x14ac:dyDescent="0.2">
      <c r="A195" s="124">
        <v>40388</v>
      </c>
      <c r="B195" s="104" t="s">
        <v>619</v>
      </c>
      <c r="C195" s="104" t="s">
        <v>258</v>
      </c>
      <c r="D195" s="104" t="s">
        <v>141</v>
      </c>
      <c r="E195" s="146" t="s">
        <v>144</v>
      </c>
      <c r="F195" s="86">
        <v>40483</v>
      </c>
      <c r="G195" s="152">
        <v>2010</v>
      </c>
      <c r="H195" s="125" t="s">
        <v>620</v>
      </c>
      <c r="I195" s="125" t="str">
        <f t="shared" ref="I195:I258" si="9">LEFT($H195,2)</f>
        <v>CO</v>
      </c>
      <c r="J195" s="125" t="str">
        <f t="shared" ref="J195:J258" si="10">RIGHT($H195,2)</f>
        <v>WY</v>
      </c>
      <c r="K195" s="125" t="str">
        <f t="shared" si="8"/>
        <v>Mountain</v>
      </c>
      <c r="L195" s="125" t="str">
        <f>INDEX('State '!$A$1:$C$62,MATCH($I195,'State '!$B:$B,0),3)</f>
        <v>Mountain</v>
      </c>
      <c r="M195" s="125" t="str">
        <f>INDEX('State '!$A$1:$C$62,MATCH($J195,'State '!$B:$B,0),3)</f>
        <v>Mountain</v>
      </c>
      <c r="N195" s="125"/>
      <c r="O195" s="148">
        <v>59.4</v>
      </c>
      <c r="P195" s="148">
        <v>16</v>
      </c>
      <c r="Q195" s="148">
        <v>150</v>
      </c>
      <c r="R195" s="87">
        <v>30</v>
      </c>
      <c r="S195" s="149" t="s">
        <v>135</v>
      </c>
      <c r="T195" s="150" t="s">
        <v>390</v>
      </c>
      <c r="U195" s="151" t="s">
        <v>621</v>
      </c>
      <c r="V195" s="125"/>
      <c r="W195" s="127"/>
    </row>
    <row r="196" spans="1:259" ht="25.5" x14ac:dyDescent="0.2">
      <c r="A196" s="124">
        <v>40388</v>
      </c>
      <c r="B196" s="104" t="s">
        <v>603</v>
      </c>
      <c r="C196" s="104" t="s">
        <v>239</v>
      </c>
      <c r="D196" s="104" t="s">
        <v>141</v>
      </c>
      <c r="E196" s="146" t="s">
        <v>144</v>
      </c>
      <c r="F196" s="86">
        <v>40179</v>
      </c>
      <c r="G196" s="152">
        <v>2010</v>
      </c>
      <c r="H196" s="125" t="s">
        <v>29</v>
      </c>
      <c r="I196" s="125" t="str">
        <f t="shared" si="9"/>
        <v>WY</v>
      </c>
      <c r="J196" s="125" t="str">
        <f t="shared" si="10"/>
        <v>WY</v>
      </c>
      <c r="K196" s="125" t="str">
        <f t="shared" ref="K196:K259" si="11">IF($L196=$M196,L196,CONCATENATE($L196,", ",IF(ISBLANK(N196),"",CONCATENATE(N196,", ")),$M196))</f>
        <v>Mountain</v>
      </c>
      <c r="L196" s="125" t="str">
        <f>INDEX('State '!$A$1:$C$62,MATCH($I196,'State '!$B:$B,0),3)</f>
        <v>Mountain</v>
      </c>
      <c r="M196" s="125" t="str">
        <f>INDEX('State '!$A$1:$C$62,MATCH($J196,'State '!$B:$B,0),3)</f>
        <v>Mountain</v>
      </c>
      <c r="N196" s="125"/>
      <c r="O196" s="148">
        <v>39</v>
      </c>
      <c r="P196" s="148"/>
      <c r="Q196" s="148">
        <v>300</v>
      </c>
      <c r="R196" s="87"/>
      <c r="S196" s="149" t="s">
        <v>135</v>
      </c>
      <c r="T196" s="150" t="s">
        <v>390</v>
      </c>
      <c r="U196" s="151" t="s">
        <v>604</v>
      </c>
      <c r="V196" s="125"/>
      <c r="W196" s="127"/>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20"/>
      <c r="DI196" s="20"/>
      <c r="DJ196" s="20"/>
      <c r="DK196" s="20"/>
      <c r="DL196" s="20"/>
      <c r="DM196" s="20"/>
      <c r="DN196" s="20"/>
      <c r="DO196" s="20"/>
      <c r="DP196" s="20"/>
      <c r="DQ196" s="20"/>
      <c r="DR196" s="20"/>
      <c r="DS196" s="20"/>
      <c r="DT196" s="20"/>
      <c r="DU196" s="20"/>
      <c r="DV196" s="20"/>
      <c r="DW196" s="20"/>
      <c r="DX196" s="20"/>
      <c r="DY196" s="20"/>
      <c r="DZ196" s="20"/>
      <c r="EA196" s="20"/>
      <c r="EB196" s="20"/>
      <c r="EC196" s="20"/>
      <c r="ED196" s="20"/>
      <c r="EE196" s="20"/>
      <c r="EF196" s="20"/>
      <c r="EG196" s="20"/>
      <c r="EH196" s="20"/>
      <c r="EI196" s="20"/>
      <c r="EJ196" s="20"/>
      <c r="EK196" s="20"/>
      <c r="EL196" s="20"/>
      <c r="EM196" s="20"/>
      <c r="EN196" s="20"/>
      <c r="EO196" s="20"/>
      <c r="EP196" s="20"/>
      <c r="EQ196" s="20"/>
      <c r="ER196" s="20"/>
      <c r="ES196" s="20"/>
      <c r="ET196" s="20"/>
      <c r="EU196" s="20"/>
      <c r="EV196" s="20"/>
      <c r="EW196" s="20"/>
      <c r="EX196" s="20"/>
      <c r="EY196" s="20"/>
      <c r="EZ196" s="20"/>
      <c r="FA196" s="20"/>
      <c r="FB196" s="20"/>
      <c r="FC196" s="20"/>
      <c r="FD196" s="20"/>
      <c r="FE196" s="20"/>
      <c r="FF196" s="20"/>
      <c r="FG196" s="20"/>
      <c r="FH196" s="20"/>
      <c r="FI196" s="20"/>
      <c r="FJ196" s="20"/>
      <c r="FK196" s="20"/>
      <c r="FL196" s="20"/>
      <c r="FM196" s="20"/>
      <c r="FN196" s="20"/>
      <c r="FO196" s="20"/>
      <c r="FP196" s="20"/>
      <c r="FQ196" s="20"/>
      <c r="FR196" s="20"/>
      <c r="FS196" s="20"/>
      <c r="FT196" s="20"/>
      <c r="FU196" s="20"/>
      <c r="FV196" s="20"/>
      <c r="FW196" s="20"/>
      <c r="FX196" s="20"/>
      <c r="FY196" s="20"/>
      <c r="FZ196" s="20"/>
      <c r="GA196" s="20"/>
      <c r="GB196" s="20"/>
      <c r="GC196" s="20"/>
      <c r="GD196" s="20"/>
      <c r="GE196" s="20"/>
      <c r="GF196" s="20"/>
      <c r="GG196" s="20"/>
      <c r="GH196" s="20"/>
      <c r="GI196" s="20"/>
      <c r="GJ196" s="20"/>
      <c r="GK196" s="20"/>
      <c r="GL196" s="20"/>
      <c r="GM196" s="20"/>
      <c r="GN196" s="20"/>
      <c r="GO196" s="20"/>
      <c r="GP196" s="20"/>
      <c r="GQ196" s="20"/>
      <c r="GR196" s="20"/>
      <c r="GS196" s="20"/>
      <c r="GT196" s="20"/>
      <c r="GU196" s="20"/>
      <c r="GV196" s="20"/>
      <c r="GW196" s="20"/>
      <c r="GX196" s="20"/>
      <c r="GY196" s="20"/>
      <c r="GZ196" s="20"/>
      <c r="HA196" s="20"/>
      <c r="HB196" s="20"/>
      <c r="HC196" s="20"/>
      <c r="HD196" s="20"/>
      <c r="HE196" s="20"/>
      <c r="HF196" s="20"/>
      <c r="HG196" s="20"/>
      <c r="HH196" s="20"/>
      <c r="HI196" s="20"/>
      <c r="HJ196" s="20"/>
      <c r="HK196" s="20"/>
      <c r="HL196" s="20"/>
      <c r="HM196" s="20"/>
      <c r="HN196" s="20"/>
      <c r="HO196" s="20"/>
      <c r="HP196" s="20"/>
      <c r="HQ196" s="20"/>
      <c r="HR196" s="20"/>
      <c r="HS196" s="20"/>
      <c r="HT196" s="20"/>
      <c r="HU196" s="20"/>
      <c r="HV196" s="20"/>
      <c r="HW196" s="20"/>
      <c r="HX196" s="20"/>
      <c r="HY196" s="20"/>
      <c r="HZ196" s="20"/>
      <c r="IA196" s="20"/>
      <c r="IB196" s="20"/>
      <c r="IC196" s="20"/>
      <c r="ID196" s="20"/>
      <c r="IE196" s="20"/>
      <c r="IF196" s="20"/>
      <c r="IG196" s="20"/>
      <c r="IH196" s="20"/>
      <c r="II196" s="20"/>
      <c r="IJ196" s="20"/>
      <c r="IK196" s="20"/>
      <c r="IL196" s="20"/>
      <c r="IM196" s="20"/>
      <c r="IN196" s="20"/>
      <c r="IO196" s="20"/>
      <c r="IP196" s="20"/>
      <c r="IQ196" s="20"/>
      <c r="IR196" s="20"/>
      <c r="IS196" s="20"/>
      <c r="IT196" s="20"/>
      <c r="IU196" s="20"/>
      <c r="IV196" s="20"/>
      <c r="IW196" s="20"/>
      <c r="IX196" s="20"/>
      <c r="IY196" s="20"/>
    </row>
    <row r="197" spans="1:259" s="20" customFormat="1" x14ac:dyDescent="0.2">
      <c r="A197" s="124">
        <v>40367</v>
      </c>
      <c r="B197" s="104" t="s">
        <v>593</v>
      </c>
      <c r="C197" s="104" t="s">
        <v>252</v>
      </c>
      <c r="D197" s="104" t="s">
        <v>137</v>
      </c>
      <c r="E197" s="146" t="s">
        <v>144</v>
      </c>
      <c r="F197" s="86">
        <v>40210</v>
      </c>
      <c r="G197" s="152">
        <v>2010</v>
      </c>
      <c r="H197" s="125" t="s">
        <v>11</v>
      </c>
      <c r="I197" s="125" t="str">
        <f t="shared" si="9"/>
        <v>ND</v>
      </c>
      <c r="J197" s="125" t="str">
        <f t="shared" si="10"/>
        <v>ND</v>
      </c>
      <c r="K197" s="125" t="str">
        <f t="shared" si="11"/>
        <v>Mountain</v>
      </c>
      <c r="L197" s="125" t="str">
        <f>INDEX('State '!$A$1:$C$62,MATCH($I197,'State '!$B:$B,0),3)</f>
        <v>Mountain</v>
      </c>
      <c r="M197" s="125" t="str">
        <f>INDEX('State '!$A$1:$C$62,MATCH($J197,'State '!$B:$B,0),3)</f>
        <v>Mountain</v>
      </c>
      <c r="N197" s="125"/>
      <c r="O197" s="148">
        <v>60</v>
      </c>
      <c r="P197" s="148">
        <v>75</v>
      </c>
      <c r="Q197" s="148">
        <v>40</v>
      </c>
      <c r="R197" s="87">
        <v>12</v>
      </c>
      <c r="S197" s="149" t="s">
        <v>139</v>
      </c>
      <c r="T197" s="150" t="s">
        <v>188</v>
      </c>
      <c r="U197" s="151" t="s">
        <v>391</v>
      </c>
      <c r="V197" s="125"/>
      <c r="W197" s="127"/>
      <c r="X197" s="128"/>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c r="DW197" s="115"/>
      <c r="DX197" s="115"/>
      <c r="DY197" s="115"/>
      <c r="DZ197" s="115"/>
      <c r="EA197" s="115"/>
      <c r="EB197" s="115"/>
      <c r="EC197" s="115"/>
      <c r="ED197" s="115"/>
      <c r="EE197" s="115"/>
      <c r="EF197" s="115"/>
      <c r="EG197" s="115"/>
      <c r="EH197" s="115"/>
      <c r="EI197" s="115"/>
      <c r="EJ197" s="115"/>
      <c r="EK197" s="115"/>
      <c r="EL197" s="115"/>
      <c r="EM197" s="115"/>
      <c r="EN197" s="115"/>
      <c r="EO197" s="115"/>
      <c r="EP197" s="115"/>
      <c r="EQ197" s="115"/>
      <c r="ER197" s="115"/>
      <c r="ES197" s="115"/>
      <c r="ET197" s="115"/>
      <c r="EU197" s="115"/>
      <c r="EV197" s="115"/>
      <c r="EW197" s="115"/>
      <c r="EX197" s="115"/>
      <c r="EY197" s="115"/>
      <c r="EZ197" s="115"/>
      <c r="FA197" s="115"/>
      <c r="FB197" s="115"/>
      <c r="FC197" s="115"/>
      <c r="FD197" s="115"/>
      <c r="FE197" s="115"/>
      <c r="FF197" s="115"/>
      <c r="FG197" s="115"/>
      <c r="FH197" s="115"/>
      <c r="FI197" s="115"/>
      <c r="FJ197" s="115"/>
      <c r="FK197" s="115"/>
      <c r="FL197" s="115"/>
      <c r="FM197" s="115"/>
      <c r="FN197" s="115"/>
      <c r="FO197" s="115"/>
      <c r="FP197" s="115"/>
      <c r="FQ197" s="115"/>
      <c r="FR197" s="115"/>
      <c r="FS197" s="115"/>
      <c r="FT197" s="115"/>
      <c r="FU197" s="115"/>
      <c r="FV197" s="115"/>
      <c r="FW197" s="115"/>
      <c r="FX197" s="115"/>
      <c r="FY197" s="115"/>
      <c r="FZ197" s="115"/>
      <c r="GA197" s="115"/>
      <c r="GB197" s="115"/>
      <c r="GC197" s="115"/>
      <c r="GD197" s="115"/>
      <c r="GE197" s="115"/>
      <c r="GF197" s="115"/>
      <c r="GG197" s="115"/>
      <c r="GH197" s="115"/>
      <c r="GI197" s="115"/>
      <c r="GJ197" s="115"/>
      <c r="GK197" s="115"/>
      <c r="GL197" s="115"/>
      <c r="GM197" s="115"/>
      <c r="GN197" s="115"/>
      <c r="GO197" s="115"/>
      <c r="GP197" s="115"/>
      <c r="GQ197" s="115"/>
      <c r="GR197" s="115"/>
      <c r="GS197" s="115"/>
      <c r="GT197" s="115"/>
      <c r="GU197" s="115"/>
      <c r="GV197" s="115"/>
      <c r="GW197" s="115"/>
      <c r="GX197" s="115"/>
      <c r="GY197" s="115"/>
      <c r="GZ197" s="115"/>
      <c r="HA197" s="115"/>
      <c r="HB197" s="115"/>
      <c r="HC197" s="115"/>
      <c r="HD197" s="115"/>
      <c r="HE197" s="115"/>
      <c r="HF197" s="115"/>
      <c r="HG197" s="115"/>
      <c r="HH197" s="115"/>
      <c r="HI197" s="115"/>
      <c r="HJ197" s="115"/>
      <c r="HK197" s="115"/>
      <c r="HL197" s="115"/>
      <c r="HM197" s="115"/>
      <c r="HN197" s="115"/>
      <c r="HO197" s="115"/>
      <c r="HP197" s="115"/>
      <c r="HQ197" s="115"/>
      <c r="HR197" s="115"/>
      <c r="HS197" s="115"/>
      <c r="HT197" s="115"/>
      <c r="HU197" s="115"/>
      <c r="HV197" s="115"/>
      <c r="HW197" s="115"/>
      <c r="HX197" s="115"/>
      <c r="HY197" s="115"/>
      <c r="HZ197" s="115"/>
      <c r="IA197" s="115"/>
      <c r="IB197" s="115"/>
      <c r="IC197" s="115"/>
      <c r="ID197" s="115"/>
      <c r="IE197" s="115"/>
      <c r="IF197" s="115"/>
      <c r="IG197" s="115"/>
      <c r="IH197" s="115"/>
      <c r="II197" s="115"/>
      <c r="IJ197" s="115"/>
      <c r="IK197" s="115"/>
      <c r="IL197" s="115"/>
      <c r="IM197" s="115"/>
      <c r="IN197" s="115"/>
      <c r="IO197" s="115"/>
      <c r="IP197" s="115"/>
      <c r="IQ197" s="115"/>
      <c r="IR197" s="115"/>
      <c r="IS197" s="115"/>
      <c r="IT197" s="115"/>
      <c r="IU197" s="115"/>
      <c r="IV197" s="115"/>
      <c r="IW197" s="115"/>
      <c r="IX197" s="115"/>
      <c r="IY197" s="115"/>
    </row>
    <row r="198" spans="1:259" x14ac:dyDescent="0.2">
      <c r="A198" s="124">
        <v>42606</v>
      </c>
      <c r="B198" s="104" t="s">
        <v>2247</v>
      </c>
      <c r="C198" s="104" t="s">
        <v>1788</v>
      </c>
      <c r="D198" s="104" t="s">
        <v>141</v>
      </c>
      <c r="E198" s="146" t="s">
        <v>144</v>
      </c>
      <c r="F198" s="86">
        <v>40446</v>
      </c>
      <c r="G198" s="152">
        <v>2010</v>
      </c>
      <c r="H198" s="125" t="s">
        <v>452</v>
      </c>
      <c r="I198" s="125" t="str">
        <f t="shared" si="9"/>
        <v>WV</v>
      </c>
      <c r="J198" s="125" t="str">
        <f t="shared" si="10"/>
        <v>PA</v>
      </c>
      <c r="K198" s="125" t="str">
        <f t="shared" si="11"/>
        <v>Northeast</v>
      </c>
      <c r="L198" s="125" t="str">
        <f>INDEX('State '!$A$1:$C$62,MATCH($I198,'State '!$B:$B,0),3)</f>
        <v>Northeast</v>
      </c>
      <c r="M198" s="125" t="str">
        <f>INDEX('State '!$A$1:$C$62,MATCH($J198,'State '!$B:$B,0),3)</f>
        <v>Northeast</v>
      </c>
      <c r="N198" s="125"/>
      <c r="O198" s="148"/>
      <c r="P198" s="148"/>
      <c r="Q198" s="148">
        <v>77</v>
      </c>
      <c r="R198" s="87"/>
      <c r="S198" s="149" t="s">
        <v>135</v>
      </c>
      <c r="T198" s="150" t="s">
        <v>390</v>
      </c>
      <c r="U198" s="151" t="s">
        <v>2246</v>
      </c>
      <c r="V198" s="125"/>
      <c r="W198" s="127"/>
    </row>
    <row r="199" spans="1:259" s="20" customFormat="1" x14ac:dyDescent="0.2">
      <c r="A199" s="124">
        <v>40224</v>
      </c>
      <c r="B199" s="103" t="s">
        <v>611</v>
      </c>
      <c r="C199" s="103" t="s">
        <v>245</v>
      </c>
      <c r="D199" s="103" t="s">
        <v>141</v>
      </c>
      <c r="E199" s="103" t="s">
        <v>144</v>
      </c>
      <c r="F199" s="84">
        <v>40207</v>
      </c>
      <c r="G199" s="126">
        <v>2010</v>
      </c>
      <c r="H199" s="125" t="s">
        <v>0</v>
      </c>
      <c r="I199" s="125" t="str">
        <f t="shared" si="9"/>
        <v>LA</v>
      </c>
      <c r="J199" s="125" t="str">
        <f t="shared" si="10"/>
        <v>LA</v>
      </c>
      <c r="K199" s="125" t="str">
        <f t="shared" si="11"/>
        <v>South Central</v>
      </c>
      <c r="L199" s="125" t="str">
        <f>INDEX('State '!$A$1:$C$62,MATCH($I199,'State '!$B:$B,0),3)</f>
        <v>South Central</v>
      </c>
      <c r="M199" s="125" t="str">
        <f>INDEX('State '!$A$1:$C$62,MATCH($J199,'State '!$B:$B,0),3)</f>
        <v>South Central</v>
      </c>
      <c r="N199" s="125"/>
      <c r="O199" s="87">
        <v>47</v>
      </c>
      <c r="P199" s="87">
        <v>12.5</v>
      </c>
      <c r="Q199" s="87">
        <v>100</v>
      </c>
      <c r="R199" s="126">
        <v>36</v>
      </c>
      <c r="S199" s="125" t="s">
        <v>139</v>
      </c>
      <c r="T199" s="125" t="s">
        <v>188</v>
      </c>
      <c r="U199" s="125" t="s">
        <v>391</v>
      </c>
      <c r="V199" s="125"/>
      <c r="W199" s="127"/>
    </row>
    <row r="200" spans="1:259" ht="25.5" x14ac:dyDescent="0.2">
      <c r="A200" s="124">
        <v>40379</v>
      </c>
      <c r="B200" s="104" t="s">
        <v>585</v>
      </c>
      <c r="C200" s="104" t="s">
        <v>248</v>
      </c>
      <c r="D200" s="104" t="s">
        <v>141</v>
      </c>
      <c r="E200" s="146" t="s">
        <v>144</v>
      </c>
      <c r="F200" s="86">
        <v>40436</v>
      </c>
      <c r="G200" s="152">
        <v>2010</v>
      </c>
      <c r="H200" s="125" t="s">
        <v>586</v>
      </c>
      <c r="I200" s="125" t="str">
        <f t="shared" si="9"/>
        <v>CO</v>
      </c>
      <c r="J200" s="125" t="str">
        <f t="shared" si="10"/>
        <v>WY</v>
      </c>
      <c r="K200" s="125" t="str">
        <f t="shared" si="11"/>
        <v>Mountain</v>
      </c>
      <c r="L200" s="125" t="str">
        <f>INDEX('State '!$A$1:$C$62,MATCH($I200,'State '!$B:$B,0),3)</f>
        <v>Mountain</v>
      </c>
      <c r="M200" s="125" t="str">
        <f>INDEX('State '!$A$1:$C$62,MATCH($J200,'State '!$B:$B,0),3)</f>
        <v>Mountain</v>
      </c>
      <c r="N200" s="125"/>
      <c r="O200" s="148">
        <v>78</v>
      </c>
      <c r="P200" s="148"/>
      <c r="Q200" s="148">
        <v>200</v>
      </c>
      <c r="R200" s="87"/>
      <c r="S200" s="149" t="s">
        <v>135</v>
      </c>
      <c r="T200" s="150" t="s">
        <v>390</v>
      </c>
      <c r="U200" s="151" t="s">
        <v>587</v>
      </c>
      <c r="V200" s="125"/>
      <c r="W200" s="127"/>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c r="IV200" s="20"/>
      <c r="IW200" s="20"/>
      <c r="IX200" s="20"/>
      <c r="IY200" s="20"/>
    </row>
    <row r="201" spans="1:259" s="20" customFormat="1" x14ac:dyDescent="0.2">
      <c r="A201" s="124">
        <v>40240</v>
      </c>
      <c r="B201" s="104" t="s">
        <v>624</v>
      </c>
      <c r="C201" s="104" t="s">
        <v>199</v>
      </c>
      <c r="D201" s="104" t="s">
        <v>137</v>
      </c>
      <c r="E201" s="146" t="s">
        <v>144</v>
      </c>
      <c r="F201" s="86">
        <v>40238</v>
      </c>
      <c r="G201" s="152">
        <v>2010</v>
      </c>
      <c r="H201" s="125" t="s">
        <v>22</v>
      </c>
      <c r="I201" s="125" t="str">
        <f t="shared" si="9"/>
        <v>GA</v>
      </c>
      <c r="J201" s="125" t="str">
        <f t="shared" si="10"/>
        <v>GA</v>
      </c>
      <c r="K201" s="125" t="str">
        <f t="shared" si="11"/>
        <v>Southeast</v>
      </c>
      <c r="L201" s="125" t="str">
        <f>INDEX('State '!$A$1:$C$62,MATCH($I201,'State '!$B:$B,0),3)</f>
        <v>Southeast</v>
      </c>
      <c r="M201" s="125" t="str">
        <f>INDEX('State '!$A$1:$C$62,MATCH($J201,'State '!$B:$B,0),3)</f>
        <v>Southeast</v>
      </c>
      <c r="N201" s="125"/>
      <c r="O201" s="148">
        <v>200</v>
      </c>
      <c r="P201" s="148">
        <v>190</v>
      </c>
      <c r="Q201" s="148">
        <v>945</v>
      </c>
      <c r="R201" s="87" t="s">
        <v>479</v>
      </c>
      <c r="S201" s="149" t="s">
        <v>135</v>
      </c>
      <c r="T201" s="150" t="s">
        <v>390</v>
      </c>
      <c r="U201" s="151" t="s">
        <v>625</v>
      </c>
      <c r="V201" s="125"/>
      <c r="W201" s="127"/>
    </row>
    <row r="202" spans="1:259" s="20" customFormat="1" x14ac:dyDescent="0.2">
      <c r="A202" s="124">
        <v>40589</v>
      </c>
      <c r="B202" s="103" t="s">
        <v>550</v>
      </c>
      <c r="C202" s="103" t="s">
        <v>216</v>
      </c>
      <c r="D202" s="103" t="s">
        <v>141</v>
      </c>
      <c r="E202" s="103" t="s">
        <v>144</v>
      </c>
      <c r="F202" s="84">
        <v>40522</v>
      </c>
      <c r="G202" s="126">
        <v>2010</v>
      </c>
      <c r="H202" s="125" t="s">
        <v>22</v>
      </c>
      <c r="I202" s="125" t="str">
        <f t="shared" si="9"/>
        <v>GA</v>
      </c>
      <c r="J202" s="125" t="str">
        <f t="shared" si="10"/>
        <v>GA</v>
      </c>
      <c r="K202" s="125" t="str">
        <f t="shared" si="11"/>
        <v>Southeast</v>
      </c>
      <c r="L202" s="125" t="str">
        <f>INDEX('State '!$A$1:$C$62,MATCH($I202,'State '!$B:$B,0),3)</f>
        <v>Southeast</v>
      </c>
      <c r="M202" s="125" t="str">
        <f>INDEX('State '!$A$1:$C$62,MATCH($J202,'State '!$B:$B,0),3)</f>
        <v>Southeast</v>
      </c>
      <c r="N202" s="125"/>
      <c r="O202" s="87">
        <v>121</v>
      </c>
      <c r="P202" s="87">
        <v>41.1</v>
      </c>
      <c r="Q202" s="87">
        <v>125</v>
      </c>
      <c r="R202" s="126">
        <v>36</v>
      </c>
      <c r="S202" s="125" t="s">
        <v>135</v>
      </c>
      <c r="T202" s="125" t="s">
        <v>390</v>
      </c>
      <c r="U202" s="125" t="s">
        <v>448</v>
      </c>
      <c r="V202" s="125"/>
      <c r="W202" s="127"/>
      <c r="X202" s="128"/>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c r="DW202" s="115"/>
      <c r="DX202" s="115"/>
      <c r="DY202" s="115"/>
      <c r="DZ202" s="115"/>
      <c r="EA202" s="115"/>
      <c r="EB202" s="115"/>
      <c r="EC202" s="115"/>
      <c r="ED202" s="115"/>
      <c r="EE202" s="115"/>
      <c r="EF202" s="115"/>
      <c r="EG202" s="115"/>
      <c r="EH202" s="115"/>
      <c r="EI202" s="115"/>
      <c r="EJ202" s="115"/>
      <c r="EK202" s="115"/>
      <c r="EL202" s="115"/>
      <c r="EM202" s="115"/>
      <c r="EN202" s="115"/>
      <c r="EO202" s="115"/>
      <c r="EP202" s="115"/>
      <c r="EQ202" s="115"/>
      <c r="ER202" s="115"/>
      <c r="ES202" s="115"/>
      <c r="ET202" s="115"/>
      <c r="EU202" s="115"/>
      <c r="EV202" s="115"/>
      <c r="EW202" s="115"/>
      <c r="EX202" s="115"/>
      <c r="EY202" s="115"/>
      <c r="EZ202" s="115"/>
      <c r="FA202" s="115"/>
      <c r="FB202" s="115"/>
      <c r="FC202" s="115"/>
      <c r="FD202" s="115"/>
      <c r="FE202" s="115"/>
      <c r="FF202" s="115"/>
      <c r="FG202" s="115"/>
      <c r="FH202" s="115"/>
      <c r="FI202" s="115"/>
      <c r="FJ202" s="115"/>
      <c r="FK202" s="115"/>
      <c r="FL202" s="115"/>
      <c r="FM202" s="115"/>
      <c r="FN202" s="115"/>
      <c r="FO202" s="115"/>
      <c r="FP202" s="115"/>
      <c r="FQ202" s="115"/>
      <c r="FR202" s="115"/>
      <c r="FS202" s="115"/>
      <c r="FT202" s="115"/>
      <c r="FU202" s="115"/>
      <c r="FV202" s="115"/>
      <c r="FW202" s="115"/>
      <c r="FX202" s="115"/>
      <c r="FY202" s="115"/>
      <c r="FZ202" s="115"/>
      <c r="GA202" s="115"/>
      <c r="GB202" s="115"/>
      <c r="GC202" s="115"/>
      <c r="GD202" s="115"/>
      <c r="GE202" s="115"/>
      <c r="GF202" s="115"/>
      <c r="GG202" s="115"/>
      <c r="GH202" s="115"/>
      <c r="GI202" s="115"/>
      <c r="GJ202" s="115"/>
      <c r="GK202" s="115"/>
      <c r="GL202" s="115"/>
      <c r="GM202" s="115"/>
      <c r="GN202" s="115"/>
      <c r="GO202" s="115"/>
      <c r="GP202" s="115"/>
      <c r="GQ202" s="115"/>
      <c r="GR202" s="115"/>
      <c r="GS202" s="115"/>
      <c r="GT202" s="115"/>
      <c r="GU202" s="115"/>
      <c r="GV202" s="115"/>
      <c r="GW202" s="115"/>
      <c r="GX202" s="115"/>
      <c r="GY202" s="115"/>
      <c r="GZ202" s="115"/>
      <c r="HA202" s="115"/>
      <c r="HB202" s="115"/>
      <c r="HC202" s="115"/>
      <c r="HD202" s="115"/>
      <c r="HE202" s="115"/>
      <c r="HF202" s="115"/>
      <c r="HG202" s="115"/>
      <c r="HH202" s="115"/>
      <c r="HI202" s="115"/>
      <c r="HJ202" s="115"/>
      <c r="HK202" s="115"/>
      <c r="HL202" s="115"/>
      <c r="HM202" s="115"/>
      <c r="HN202" s="115"/>
      <c r="HO202" s="115"/>
      <c r="HP202" s="115"/>
      <c r="HQ202" s="115"/>
      <c r="HR202" s="115"/>
      <c r="HS202" s="115"/>
      <c r="HT202" s="115"/>
      <c r="HU202" s="115"/>
      <c r="HV202" s="115"/>
      <c r="HW202" s="115"/>
      <c r="HX202" s="115"/>
      <c r="HY202" s="115"/>
      <c r="HZ202" s="115"/>
      <c r="IA202" s="115"/>
      <c r="IB202" s="115"/>
      <c r="IC202" s="115"/>
      <c r="ID202" s="115"/>
      <c r="IE202" s="115"/>
      <c r="IF202" s="115"/>
      <c r="IG202" s="115"/>
      <c r="IH202" s="115"/>
      <c r="II202" s="115"/>
      <c r="IJ202" s="115"/>
      <c r="IK202" s="115"/>
      <c r="IL202" s="115"/>
      <c r="IM202" s="115"/>
      <c r="IN202" s="115"/>
      <c r="IO202" s="115"/>
      <c r="IP202" s="115"/>
      <c r="IQ202" s="115"/>
      <c r="IR202" s="115"/>
      <c r="IS202" s="115"/>
      <c r="IT202" s="115"/>
      <c r="IU202" s="115"/>
      <c r="IV202" s="115"/>
      <c r="IW202" s="115"/>
      <c r="IX202" s="115"/>
      <c r="IY202" s="115"/>
    </row>
    <row r="203" spans="1:259" s="20" customFormat="1" x14ac:dyDescent="0.2">
      <c r="A203" s="124">
        <v>40367</v>
      </c>
      <c r="B203" s="103" t="s">
        <v>605</v>
      </c>
      <c r="C203" s="103" t="s">
        <v>255</v>
      </c>
      <c r="D203" s="103" t="s">
        <v>137</v>
      </c>
      <c r="E203" s="103" t="s">
        <v>144</v>
      </c>
      <c r="F203" s="84">
        <v>40186</v>
      </c>
      <c r="G203" s="126">
        <v>2010</v>
      </c>
      <c r="H203" s="125" t="s">
        <v>7</v>
      </c>
      <c r="I203" s="125" t="str">
        <f t="shared" si="9"/>
        <v>PA</v>
      </c>
      <c r="J203" s="125" t="str">
        <f t="shared" si="10"/>
        <v>PA</v>
      </c>
      <c r="K203" s="125" t="str">
        <f t="shared" si="11"/>
        <v>Northeast</v>
      </c>
      <c r="L203" s="125" t="str">
        <f>INDEX('State '!$A$1:$C$62,MATCH($I203,'State '!$B:$B,0),3)</f>
        <v>Northeast</v>
      </c>
      <c r="M203" s="125" t="str">
        <f>INDEX('State '!$A$1:$C$62,MATCH($J203,'State '!$B:$B,0),3)</f>
        <v>Northeast</v>
      </c>
      <c r="N203" s="125"/>
      <c r="O203" s="87">
        <v>7.1</v>
      </c>
      <c r="P203" s="87">
        <v>8</v>
      </c>
      <c r="Q203" s="87">
        <v>11.2</v>
      </c>
      <c r="R203" s="126">
        <v>6</v>
      </c>
      <c r="S203" s="125" t="s">
        <v>135</v>
      </c>
      <c r="T203" s="125" t="s">
        <v>390</v>
      </c>
      <c r="U203" s="125" t="s">
        <v>606</v>
      </c>
      <c r="V203" s="125"/>
      <c r="W203" s="127"/>
      <c r="X203" s="128"/>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c r="DW203" s="115"/>
      <c r="DX203" s="115"/>
      <c r="DY203" s="115"/>
      <c r="DZ203" s="115"/>
      <c r="EA203" s="115"/>
      <c r="EB203" s="115"/>
      <c r="EC203" s="115"/>
      <c r="ED203" s="115"/>
      <c r="EE203" s="115"/>
      <c r="EF203" s="115"/>
      <c r="EG203" s="115"/>
      <c r="EH203" s="115"/>
      <c r="EI203" s="115"/>
      <c r="EJ203" s="115"/>
      <c r="EK203" s="115"/>
      <c r="EL203" s="115"/>
      <c r="EM203" s="115"/>
      <c r="EN203" s="115"/>
      <c r="EO203" s="115"/>
      <c r="EP203" s="115"/>
      <c r="EQ203" s="115"/>
      <c r="ER203" s="115"/>
      <c r="ES203" s="115"/>
      <c r="ET203" s="115"/>
      <c r="EU203" s="115"/>
      <c r="EV203" s="115"/>
      <c r="EW203" s="115"/>
      <c r="EX203" s="115"/>
      <c r="EY203" s="115"/>
      <c r="EZ203" s="115"/>
      <c r="FA203" s="115"/>
      <c r="FB203" s="115"/>
      <c r="FC203" s="115"/>
      <c r="FD203" s="115"/>
      <c r="FE203" s="115"/>
      <c r="FF203" s="115"/>
      <c r="FG203" s="115"/>
      <c r="FH203" s="115"/>
      <c r="FI203" s="115"/>
      <c r="FJ203" s="115"/>
      <c r="FK203" s="115"/>
      <c r="FL203" s="115"/>
      <c r="FM203" s="115"/>
      <c r="FN203" s="115"/>
      <c r="FO203" s="115"/>
      <c r="FP203" s="115"/>
      <c r="FQ203" s="115"/>
      <c r="FR203" s="115"/>
      <c r="FS203" s="115"/>
      <c r="FT203" s="115"/>
      <c r="FU203" s="115"/>
      <c r="FV203" s="115"/>
      <c r="FW203" s="115"/>
      <c r="FX203" s="115"/>
      <c r="FY203" s="115"/>
      <c r="FZ203" s="115"/>
      <c r="GA203" s="115"/>
      <c r="GB203" s="115"/>
      <c r="GC203" s="115"/>
      <c r="GD203" s="115"/>
      <c r="GE203" s="115"/>
      <c r="GF203" s="115"/>
      <c r="GG203" s="115"/>
      <c r="GH203" s="115"/>
      <c r="GI203" s="115"/>
      <c r="GJ203" s="115"/>
      <c r="GK203" s="115"/>
      <c r="GL203" s="115"/>
      <c r="GM203" s="115"/>
      <c r="GN203" s="115"/>
      <c r="GO203" s="115"/>
      <c r="GP203" s="115"/>
      <c r="GQ203" s="115"/>
      <c r="GR203" s="115"/>
      <c r="GS203" s="115"/>
      <c r="GT203" s="115"/>
      <c r="GU203" s="115"/>
      <c r="GV203" s="115"/>
      <c r="GW203" s="115"/>
      <c r="GX203" s="115"/>
      <c r="GY203" s="115"/>
      <c r="GZ203" s="115"/>
      <c r="HA203" s="115"/>
      <c r="HB203" s="115"/>
      <c r="HC203" s="115"/>
      <c r="HD203" s="115"/>
      <c r="HE203" s="115"/>
      <c r="HF203" s="115"/>
      <c r="HG203" s="115"/>
      <c r="HH203" s="115"/>
      <c r="HI203" s="115"/>
      <c r="HJ203" s="115"/>
      <c r="HK203" s="115"/>
      <c r="HL203" s="115"/>
      <c r="HM203" s="115"/>
      <c r="HN203" s="115"/>
      <c r="HO203" s="115"/>
      <c r="HP203" s="115"/>
      <c r="HQ203" s="115"/>
      <c r="HR203" s="115"/>
      <c r="HS203" s="115"/>
      <c r="HT203" s="115"/>
      <c r="HU203" s="115"/>
      <c r="HV203" s="115"/>
      <c r="HW203" s="115"/>
      <c r="HX203" s="115"/>
      <c r="HY203" s="115"/>
      <c r="HZ203" s="115"/>
      <c r="IA203" s="115"/>
      <c r="IB203" s="115"/>
      <c r="IC203" s="115"/>
      <c r="ID203" s="115"/>
      <c r="IE203" s="115"/>
      <c r="IF203" s="115"/>
      <c r="IG203" s="115"/>
      <c r="IH203" s="115"/>
      <c r="II203" s="115"/>
      <c r="IJ203" s="115"/>
      <c r="IK203" s="115"/>
      <c r="IL203" s="115"/>
      <c r="IM203" s="115"/>
      <c r="IN203" s="115"/>
      <c r="IO203" s="115"/>
      <c r="IP203" s="115"/>
      <c r="IQ203" s="115"/>
      <c r="IR203" s="115"/>
      <c r="IS203" s="115"/>
      <c r="IT203" s="115"/>
      <c r="IU203" s="115"/>
      <c r="IV203" s="115"/>
      <c r="IW203" s="115"/>
      <c r="IX203" s="115"/>
      <c r="IY203" s="115"/>
    </row>
    <row r="204" spans="1:259" s="20" customFormat="1" x14ac:dyDescent="0.2">
      <c r="A204" s="124">
        <v>40633</v>
      </c>
      <c r="B204" s="103" t="s">
        <v>613</v>
      </c>
      <c r="C204" s="103" t="s">
        <v>257</v>
      </c>
      <c r="D204" s="103" t="s">
        <v>137</v>
      </c>
      <c r="E204" s="103" t="s">
        <v>144</v>
      </c>
      <c r="F204" s="84">
        <v>40497</v>
      </c>
      <c r="G204" s="126">
        <v>2010</v>
      </c>
      <c r="H204" s="125" t="s">
        <v>18</v>
      </c>
      <c r="I204" s="125" t="str">
        <f t="shared" si="9"/>
        <v>FL</v>
      </c>
      <c r="J204" s="125" t="str">
        <f t="shared" si="10"/>
        <v>FL</v>
      </c>
      <c r="K204" s="125" t="str">
        <f t="shared" si="11"/>
        <v>Southeast</v>
      </c>
      <c r="L204" s="125" t="str">
        <f>INDEX('State '!$A$1:$C$62,MATCH($I204,'State '!$B:$B,0),3)</f>
        <v>Southeast</v>
      </c>
      <c r="M204" s="125" t="str">
        <f>INDEX('State '!$A$1:$C$62,MATCH($J204,'State '!$B:$B,0),3)</f>
        <v>Southeast</v>
      </c>
      <c r="N204" s="125"/>
      <c r="O204" s="87">
        <v>75</v>
      </c>
      <c r="P204" s="87">
        <v>50</v>
      </c>
      <c r="Q204" s="87">
        <v>100</v>
      </c>
      <c r="R204" s="126" t="s">
        <v>614</v>
      </c>
      <c r="S204" s="125" t="s">
        <v>139</v>
      </c>
      <c r="T204" s="125" t="s">
        <v>188</v>
      </c>
      <c r="U204" s="125" t="s">
        <v>391</v>
      </c>
      <c r="V204" s="125"/>
      <c r="W204" s="127"/>
    </row>
    <row r="205" spans="1:259" x14ac:dyDescent="0.2">
      <c r="A205" s="124">
        <v>40367</v>
      </c>
      <c r="B205" s="104" t="s">
        <v>577</v>
      </c>
      <c r="C205" s="104" t="s">
        <v>2008</v>
      </c>
      <c r="D205" s="104" t="s">
        <v>137</v>
      </c>
      <c r="E205" s="146" t="s">
        <v>144</v>
      </c>
      <c r="F205" s="86">
        <v>40201</v>
      </c>
      <c r="G205" s="152">
        <v>2010</v>
      </c>
      <c r="H205" s="125" t="s">
        <v>32</v>
      </c>
      <c r="I205" s="125" t="str">
        <f t="shared" si="9"/>
        <v>AR</v>
      </c>
      <c r="J205" s="125" t="str">
        <f t="shared" si="10"/>
        <v>AR</v>
      </c>
      <c r="K205" s="125" t="str">
        <f t="shared" si="11"/>
        <v>South Central</v>
      </c>
      <c r="L205" s="125" t="str">
        <f>INDEX('State '!$A$1:$C$62,MATCH($I205,'State '!$B:$B,0),3)</f>
        <v>South Central</v>
      </c>
      <c r="M205" s="125" t="str">
        <f>INDEX('State '!$A$1:$C$62,MATCH($J205,'State '!$B:$B,0),3)</f>
        <v>South Central</v>
      </c>
      <c r="N205" s="125"/>
      <c r="O205" s="148">
        <v>162</v>
      </c>
      <c r="P205" s="148"/>
      <c r="Q205" s="148">
        <v>333</v>
      </c>
      <c r="R205" s="87"/>
      <c r="S205" s="149" t="s">
        <v>135</v>
      </c>
      <c r="T205" s="150" t="s">
        <v>390</v>
      </c>
      <c r="U205" s="151" t="s">
        <v>568</v>
      </c>
      <c r="V205" s="125"/>
      <c r="W205" s="127"/>
    </row>
    <row r="206" spans="1:259" x14ac:dyDescent="0.2">
      <c r="A206" s="124">
        <v>40367</v>
      </c>
      <c r="B206" s="104" t="s">
        <v>1916</v>
      </c>
      <c r="C206" s="104" t="s">
        <v>2008</v>
      </c>
      <c r="D206" s="104" t="s">
        <v>141</v>
      </c>
      <c r="E206" s="146" t="s">
        <v>144</v>
      </c>
      <c r="F206" s="86">
        <v>40181</v>
      </c>
      <c r="G206" s="152">
        <v>2010</v>
      </c>
      <c r="H206" s="125" t="s">
        <v>14</v>
      </c>
      <c r="I206" s="125" t="str">
        <f t="shared" si="9"/>
        <v>MS</v>
      </c>
      <c r="J206" s="125" t="str">
        <f t="shared" si="10"/>
        <v>MS</v>
      </c>
      <c r="K206" s="125" t="str">
        <f t="shared" si="11"/>
        <v>South Central</v>
      </c>
      <c r="L206" s="125" t="str">
        <f>INDEX('State '!$A$1:$C$62,MATCH($I206,'State '!$B:$B,0),3)</f>
        <v>South Central</v>
      </c>
      <c r="M206" s="125" t="str">
        <f>INDEX('State '!$A$1:$C$62,MATCH($J206,'State '!$B:$B,0),3)</f>
        <v>South Central</v>
      </c>
      <c r="N206" s="125"/>
      <c r="O206" s="148">
        <v>162</v>
      </c>
      <c r="P206" s="148"/>
      <c r="Q206" s="148">
        <v>232</v>
      </c>
      <c r="R206" s="87"/>
      <c r="S206" s="149" t="s">
        <v>135</v>
      </c>
      <c r="T206" s="150" t="s">
        <v>390</v>
      </c>
      <c r="U206" s="151" t="s">
        <v>568</v>
      </c>
      <c r="V206" s="125"/>
      <c r="W206" s="127"/>
    </row>
    <row r="207" spans="1:259" s="20" customFormat="1" x14ac:dyDescent="0.2">
      <c r="A207" s="124">
        <v>40373</v>
      </c>
      <c r="B207" s="103" t="s">
        <v>583</v>
      </c>
      <c r="C207" s="103" t="s">
        <v>1942</v>
      </c>
      <c r="D207" s="103" t="s">
        <v>141</v>
      </c>
      <c r="E207" s="103" t="s">
        <v>144</v>
      </c>
      <c r="F207" s="84">
        <v>40372</v>
      </c>
      <c r="G207" s="126">
        <v>2010</v>
      </c>
      <c r="H207" s="125" t="s">
        <v>16</v>
      </c>
      <c r="I207" s="125" t="str">
        <f t="shared" si="9"/>
        <v>NC</v>
      </c>
      <c r="J207" s="125" t="str">
        <f t="shared" si="10"/>
        <v>NC</v>
      </c>
      <c r="K207" s="125" t="str">
        <f t="shared" si="11"/>
        <v>Southeast</v>
      </c>
      <c r="L207" s="125" t="str">
        <f>INDEX('State '!$A$1:$C$62,MATCH($I207,'State '!$B:$B,0),3)</f>
        <v>Southeast</v>
      </c>
      <c r="M207" s="125" t="str">
        <f>INDEX('State '!$A$1:$C$62,MATCH($J207,'State '!$B:$B,0),3)</f>
        <v>Southeast</v>
      </c>
      <c r="N207" s="125"/>
      <c r="O207" s="87">
        <v>100</v>
      </c>
      <c r="P207" s="87"/>
      <c r="Q207" s="87">
        <v>90</v>
      </c>
      <c r="R207" s="126"/>
      <c r="S207" s="125" t="s">
        <v>135</v>
      </c>
      <c r="T207" s="125" t="s">
        <v>390</v>
      </c>
      <c r="U207" s="125" t="s">
        <v>538</v>
      </c>
      <c r="V207" s="125"/>
      <c r="W207" s="127"/>
      <c r="X207" s="128"/>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c r="DW207" s="115"/>
      <c r="DX207" s="115"/>
      <c r="DY207" s="115"/>
      <c r="DZ207" s="115"/>
      <c r="EA207" s="115"/>
      <c r="EB207" s="115"/>
      <c r="EC207" s="115"/>
      <c r="ED207" s="115"/>
      <c r="EE207" s="115"/>
      <c r="EF207" s="115"/>
      <c r="EG207" s="115"/>
      <c r="EH207" s="115"/>
      <c r="EI207" s="115"/>
      <c r="EJ207" s="115"/>
      <c r="EK207" s="115"/>
      <c r="EL207" s="115"/>
      <c r="EM207" s="115"/>
      <c r="EN207" s="115"/>
      <c r="EO207" s="115"/>
      <c r="EP207" s="115"/>
      <c r="EQ207" s="115"/>
      <c r="ER207" s="115"/>
      <c r="ES207" s="115"/>
      <c r="ET207" s="115"/>
      <c r="EU207" s="115"/>
      <c r="EV207" s="115"/>
      <c r="EW207" s="115"/>
      <c r="EX207" s="115"/>
      <c r="EY207" s="115"/>
      <c r="EZ207" s="115"/>
      <c r="FA207" s="115"/>
      <c r="FB207" s="115"/>
      <c r="FC207" s="115"/>
      <c r="FD207" s="115"/>
      <c r="FE207" s="115"/>
      <c r="FF207" s="115"/>
      <c r="FG207" s="115"/>
      <c r="FH207" s="115"/>
      <c r="FI207" s="115"/>
      <c r="FJ207" s="115"/>
      <c r="FK207" s="115"/>
      <c r="FL207" s="115"/>
      <c r="FM207" s="115"/>
      <c r="FN207" s="115"/>
      <c r="FO207" s="115"/>
      <c r="FP207" s="115"/>
      <c r="FQ207" s="115"/>
      <c r="FR207" s="115"/>
      <c r="FS207" s="115"/>
      <c r="FT207" s="115"/>
      <c r="FU207" s="115"/>
      <c r="FV207" s="115"/>
      <c r="FW207" s="115"/>
      <c r="FX207" s="115"/>
      <c r="FY207" s="115"/>
      <c r="FZ207" s="115"/>
      <c r="GA207" s="115"/>
      <c r="GB207" s="115"/>
      <c r="GC207" s="115"/>
      <c r="GD207" s="115"/>
      <c r="GE207" s="115"/>
      <c r="GF207" s="115"/>
      <c r="GG207" s="115"/>
      <c r="GH207" s="115"/>
      <c r="GI207" s="115"/>
      <c r="GJ207" s="115"/>
      <c r="GK207" s="115"/>
      <c r="GL207" s="115"/>
      <c r="GM207" s="115"/>
      <c r="GN207" s="115"/>
      <c r="GO207" s="115"/>
      <c r="GP207" s="115"/>
      <c r="GQ207" s="115"/>
      <c r="GR207" s="115"/>
      <c r="GS207" s="115"/>
      <c r="GT207" s="115"/>
      <c r="GU207" s="115"/>
      <c r="GV207" s="115"/>
      <c r="GW207" s="115"/>
      <c r="GX207" s="115"/>
      <c r="GY207" s="115"/>
      <c r="GZ207" s="115"/>
      <c r="HA207" s="115"/>
      <c r="HB207" s="115"/>
      <c r="HC207" s="115"/>
      <c r="HD207" s="115"/>
      <c r="HE207" s="115"/>
      <c r="HF207" s="115"/>
      <c r="HG207" s="115"/>
      <c r="HH207" s="115"/>
      <c r="HI207" s="115"/>
      <c r="HJ207" s="115"/>
      <c r="HK207" s="115"/>
      <c r="HL207" s="115"/>
      <c r="HM207" s="115"/>
      <c r="HN207" s="115"/>
      <c r="HO207" s="115"/>
      <c r="HP207" s="115"/>
      <c r="HQ207" s="115"/>
      <c r="HR207" s="115"/>
      <c r="HS207" s="115"/>
      <c r="HT207" s="115"/>
      <c r="HU207" s="115"/>
      <c r="HV207" s="115"/>
      <c r="HW207" s="115"/>
      <c r="HX207" s="115"/>
      <c r="HY207" s="115"/>
      <c r="HZ207" s="115"/>
      <c r="IA207" s="115"/>
      <c r="IB207" s="115"/>
      <c r="IC207" s="115"/>
      <c r="ID207" s="115"/>
      <c r="IE207" s="115"/>
      <c r="IF207" s="115"/>
      <c r="IG207" s="115"/>
      <c r="IH207" s="115"/>
      <c r="II207" s="115"/>
      <c r="IJ207" s="115"/>
      <c r="IK207" s="115"/>
      <c r="IL207" s="115"/>
      <c r="IM207" s="115"/>
      <c r="IN207" s="115"/>
      <c r="IO207" s="115"/>
      <c r="IP207" s="115"/>
      <c r="IQ207" s="115"/>
      <c r="IR207" s="115"/>
      <c r="IS207" s="115"/>
      <c r="IT207" s="115"/>
      <c r="IU207" s="115"/>
      <c r="IV207" s="115"/>
      <c r="IW207" s="115"/>
      <c r="IX207" s="115"/>
      <c r="IY207" s="115"/>
    </row>
    <row r="208" spans="1:259" ht="25.5" x14ac:dyDescent="0.2">
      <c r="A208" s="124">
        <v>41106</v>
      </c>
      <c r="B208" s="104" t="s">
        <v>1846</v>
      </c>
      <c r="C208" s="104" t="s">
        <v>1942</v>
      </c>
      <c r="D208" s="104" t="s">
        <v>134</v>
      </c>
      <c r="E208" s="146" t="s">
        <v>144</v>
      </c>
      <c r="F208" s="86">
        <v>40238</v>
      </c>
      <c r="G208" s="152">
        <v>2010</v>
      </c>
      <c r="H208" s="125" t="s">
        <v>22</v>
      </c>
      <c r="I208" s="125" t="str">
        <f t="shared" si="9"/>
        <v>GA</v>
      </c>
      <c r="J208" s="125" t="str">
        <f t="shared" si="10"/>
        <v>GA</v>
      </c>
      <c r="K208" s="125" t="str">
        <f t="shared" si="11"/>
        <v>Southeast</v>
      </c>
      <c r="L208" s="125" t="str">
        <f>INDEX('State '!$A$1:$C$62,MATCH($I208,'State '!$B:$B,0),3)</f>
        <v>Southeast</v>
      </c>
      <c r="M208" s="125" t="str">
        <f>INDEX('State '!$A$1:$C$62,MATCH($J208,'State '!$B:$B,0),3)</f>
        <v>Southeast</v>
      </c>
      <c r="N208" s="125"/>
      <c r="O208" s="148">
        <v>25.3</v>
      </c>
      <c r="P208" s="148"/>
      <c r="Q208" s="148">
        <v>1175</v>
      </c>
      <c r="R208" s="87"/>
      <c r="S208" s="149" t="s">
        <v>135</v>
      </c>
      <c r="T208" s="150" t="s">
        <v>390</v>
      </c>
      <c r="U208" s="151" t="s">
        <v>471</v>
      </c>
      <c r="V208" s="125"/>
      <c r="W208" s="127"/>
    </row>
    <row r="209" spans="1:259" s="20" customFormat="1" ht="25.5" x14ac:dyDescent="0.2">
      <c r="A209" s="124">
        <v>41106</v>
      </c>
      <c r="B209" s="103" t="s">
        <v>1799</v>
      </c>
      <c r="C209" s="103" t="s">
        <v>1942</v>
      </c>
      <c r="D209" s="103" t="s">
        <v>134</v>
      </c>
      <c r="E209" s="103" t="s">
        <v>144</v>
      </c>
      <c r="F209" s="84">
        <v>40238</v>
      </c>
      <c r="G209" s="126">
        <v>2010</v>
      </c>
      <c r="H209" s="125" t="s">
        <v>53</v>
      </c>
      <c r="I209" s="125" t="str">
        <f t="shared" si="9"/>
        <v>SC</v>
      </c>
      <c r="J209" s="125" t="str">
        <f t="shared" si="10"/>
        <v>SC</v>
      </c>
      <c r="K209" s="125" t="str">
        <f t="shared" si="11"/>
        <v>Southeast</v>
      </c>
      <c r="L209" s="125" t="str">
        <f>INDEX('State '!$A$1:$C$62,MATCH($I209,'State '!$B:$B,0),3)</f>
        <v>Southeast</v>
      </c>
      <c r="M209" s="125" t="str">
        <f>INDEX('State '!$A$1:$C$62,MATCH($J209,'State '!$B:$B,0),3)</f>
        <v>Southeast</v>
      </c>
      <c r="N209" s="125"/>
      <c r="O209" s="87"/>
      <c r="P209" s="87"/>
      <c r="Q209" s="87">
        <v>1175</v>
      </c>
      <c r="R209" s="126"/>
      <c r="S209" s="125" t="s">
        <v>135</v>
      </c>
      <c r="T209" s="125" t="s">
        <v>390</v>
      </c>
      <c r="U209" s="125" t="s">
        <v>471</v>
      </c>
      <c r="V209" s="125"/>
      <c r="W209" s="127"/>
      <c r="X209" s="128"/>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c r="DW209" s="115"/>
      <c r="DX209" s="115"/>
      <c r="DY209" s="115"/>
      <c r="DZ209" s="115"/>
      <c r="EA209" s="115"/>
      <c r="EB209" s="115"/>
      <c r="EC209" s="115"/>
      <c r="ED209" s="115"/>
      <c r="EE209" s="115"/>
      <c r="EF209" s="115"/>
      <c r="EG209" s="115"/>
      <c r="EH209" s="115"/>
      <c r="EI209" s="115"/>
      <c r="EJ209" s="115"/>
      <c r="EK209" s="115"/>
      <c r="EL209" s="115"/>
      <c r="EM209" s="115"/>
      <c r="EN209" s="115"/>
      <c r="EO209" s="115"/>
      <c r="EP209" s="115"/>
      <c r="EQ209" s="115"/>
      <c r="ER209" s="115"/>
      <c r="ES209" s="115"/>
      <c r="ET209" s="115"/>
      <c r="EU209" s="115"/>
      <c r="EV209" s="115"/>
      <c r="EW209" s="115"/>
      <c r="EX209" s="115"/>
      <c r="EY209" s="115"/>
      <c r="EZ209" s="115"/>
      <c r="FA209" s="115"/>
      <c r="FB209" s="115"/>
      <c r="FC209" s="115"/>
      <c r="FD209" s="115"/>
      <c r="FE209" s="115"/>
      <c r="FF209" s="115"/>
      <c r="FG209" s="115"/>
      <c r="FH209" s="115"/>
      <c r="FI209" s="115"/>
      <c r="FJ209" s="115"/>
      <c r="FK209" s="115"/>
      <c r="FL209" s="115"/>
      <c r="FM209" s="115"/>
      <c r="FN209" s="115"/>
      <c r="FO209" s="115"/>
      <c r="FP209" s="115"/>
      <c r="FQ209" s="115"/>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c r="IJ209" s="115"/>
      <c r="IK209" s="115"/>
      <c r="IL209" s="115"/>
      <c r="IM209" s="115"/>
      <c r="IN209" s="115"/>
      <c r="IO209" s="115"/>
      <c r="IP209" s="115"/>
      <c r="IQ209" s="115"/>
      <c r="IR209" s="115"/>
      <c r="IS209" s="115"/>
      <c r="IT209" s="115"/>
      <c r="IU209" s="115"/>
      <c r="IV209" s="115"/>
      <c r="IW209" s="115"/>
      <c r="IX209" s="115"/>
      <c r="IY209" s="115"/>
    </row>
    <row r="210" spans="1:259" s="20" customFormat="1" x14ac:dyDescent="0.2">
      <c r="A210" s="124">
        <v>40388</v>
      </c>
      <c r="B210" s="103" t="s">
        <v>571</v>
      </c>
      <c r="C210" s="103" t="s">
        <v>1942</v>
      </c>
      <c r="D210" s="103" t="s">
        <v>141</v>
      </c>
      <c r="E210" s="103" t="s">
        <v>144</v>
      </c>
      <c r="F210" s="84">
        <v>40299</v>
      </c>
      <c r="G210" s="126">
        <v>2010</v>
      </c>
      <c r="H210" s="125" t="s">
        <v>17</v>
      </c>
      <c r="I210" s="125" t="str">
        <f t="shared" si="9"/>
        <v>AL</v>
      </c>
      <c r="J210" s="125" t="str">
        <f t="shared" si="10"/>
        <v>AL</v>
      </c>
      <c r="K210" s="125" t="str">
        <f t="shared" si="11"/>
        <v>South Central</v>
      </c>
      <c r="L210" s="125" t="str">
        <f>INDEX('State '!$A$1:$C$62,MATCH($I210,'State '!$B:$B,0),3)</f>
        <v>South Central</v>
      </c>
      <c r="M210" s="125" t="str">
        <f>INDEX('State '!$A$1:$C$62,MATCH($J210,'State '!$B:$B,0),3)</f>
        <v>South Central</v>
      </c>
      <c r="N210" s="125"/>
      <c r="O210" s="87">
        <v>36.902999999999999</v>
      </c>
      <c r="P210" s="87"/>
      <c r="Q210" s="87">
        <v>253.5</v>
      </c>
      <c r="R210" s="126"/>
      <c r="S210" s="125" t="s">
        <v>135</v>
      </c>
      <c r="T210" s="125" t="s">
        <v>390</v>
      </c>
      <c r="U210" s="125" t="s">
        <v>572</v>
      </c>
      <c r="V210" s="125"/>
      <c r="W210" s="127"/>
      <c r="X210" s="128"/>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c r="DW210" s="115"/>
      <c r="DX210" s="115"/>
      <c r="DY210" s="115"/>
      <c r="DZ210" s="115"/>
      <c r="EA210" s="115"/>
      <c r="EB210" s="115"/>
      <c r="EC210" s="115"/>
      <c r="ED210" s="115"/>
      <c r="EE210" s="115"/>
      <c r="EF210" s="115"/>
      <c r="EG210" s="115"/>
      <c r="EH210" s="115"/>
      <c r="EI210" s="115"/>
      <c r="EJ210" s="115"/>
      <c r="EK210" s="115"/>
      <c r="EL210" s="115"/>
      <c r="EM210" s="115"/>
      <c r="EN210" s="115"/>
      <c r="EO210" s="115"/>
      <c r="EP210" s="115"/>
      <c r="EQ210" s="115"/>
      <c r="ER210" s="115"/>
      <c r="ES210" s="115"/>
      <c r="ET210" s="115"/>
      <c r="EU210" s="115"/>
      <c r="EV210" s="115"/>
      <c r="EW210" s="115"/>
      <c r="EX210" s="115"/>
      <c r="EY210" s="115"/>
      <c r="EZ210" s="115"/>
      <c r="FA210" s="115"/>
      <c r="FB210" s="115"/>
      <c r="FC210" s="115"/>
      <c r="FD210" s="115"/>
      <c r="FE210" s="115"/>
      <c r="FF210" s="115"/>
      <c r="FG210" s="115"/>
      <c r="FH210" s="115"/>
      <c r="FI210" s="115"/>
      <c r="FJ210" s="115"/>
      <c r="FK210" s="115"/>
      <c r="FL210" s="115"/>
      <c r="FM210" s="115"/>
      <c r="FN210" s="115"/>
      <c r="FO210" s="115"/>
      <c r="FP210" s="115"/>
      <c r="FQ210" s="115"/>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row>
    <row r="211" spans="1:259" x14ac:dyDescent="0.2">
      <c r="A211" s="124">
        <v>40381</v>
      </c>
      <c r="B211" s="104" t="s">
        <v>704</v>
      </c>
      <c r="C211" s="104" t="s">
        <v>201</v>
      </c>
      <c r="D211" s="104" t="s">
        <v>141</v>
      </c>
      <c r="E211" s="146" t="s">
        <v>144</v>
      </c>
      <c r="F211" s="86">
        <v>40058</v>
      </c>
      <c r="G211" s="147">
        <v>2009</v>
      </c>
      <c r="H211" s="125" t="s">
        <v>36</v>
      </c>
      <c r="I211" s="125" t="str">
        <f t="shared" si="9"/>
        <v>MA</v>
      </c>
      <c r="J211" s="125" t="str">
        <f t="shared" si="10"/>
        <v>MA</v>
      </c>
      <c r="K211" s="125" t="str">
        <f t="shared" si="11"/>
        <v>Northeast</v>
      </c>
      <c r="L211" s="125" t="str">
        <f>INDEX('State '!$A$1:$C$62,MATCH($I211,'State '!$B:$B,0),3)</f>
        <v>Northeast</v>
      </c>
      <c r="M211" s="125" t="str">
        <f>INDEX('State '!$A$1:$C$62,MATCH($J211,'State '!$B:$B,0),3)</f>
        <v>Northeast</v>
      </c>
      <c r="N211" s="125"/>
      <c r="O211" s="148">
        <v>34.5</v>
      </c>
      <c r="P211" s="148">
        <v>2.2999999999999998</v>
      </c>
      <c r="Q211" s="148">
        <v>140</v>
      </c>
      <c r="R211" s="87">
        <v>14</v>
      </c>
      <c r="S211" s="149" t="s">
        <v>135</v>
      </c>
      <c r="T211" s="150" t="s">
        <v>390</v>
      </c>
      <c r="U211" s="151" t="s">
        <v>705</v>
      </c>
      <c r="V211" s="125"/>
      <c r="W211" s="127"/>
    </row>
    <row r="212" spans="1:259" s="20" customFormat="1" x14ac:dyDescent="0.2">
      <c r="A212" s="124">
        <v>40610</v>
      </c>
      <c r="B212" s="103" t="s">
        <v>706</v>
      </c>
      <c r="C212" s="103" t="s">
        <v>201</v>
      </c>
      <c r="D212" s="103" t="s">
        <v>134</v>
      </c>
      <c r="E212" s="103" t="s">
        <v>144</v>
      </c>
      <c r="F212" s="84">
        <v>39965</v>
      </c>
      <c r="G212" s="85">
        <v>2009</v>
      </c>
      <c r="H212" s="125" t="s">
        <v>35</v>
      </c>
      <c r="I212" s="125" t="str">
        <f t="shared" si="9"/>
        <v>CT</v>
      </c>
      <c r="J212" s="125" t="str">
        <f t="shared" si="10"/>
        <v>CT</v>
      </c>
      <c r="K212" s="125" t="str">
        <f t="shared" si="11"/>
        <v>Northeast</v>
      </c>
      <c r="L212" s="125" t="str">
        <f>INDEX('State '!$A$1:$C$62,MATCH($I212,'State '!$B:$B,0),3)</f>
        <v>Northeast</v>
      </c>
      <c r="M212" s="125" t="str">
        <f>INDEX('State '!$A$1:$C$62,MATCH($J212,'State '!$B:$B,0),3)</f>
        <v>Northeast</v>
      </c>
      <c r="N212" s="125"/>
      <c r="O212" s="87">
        <v>8.14</v>
      </c>
      <c r="P212" s="87">
        <v>1.1299999999999999</v>
      </c>
      <c r="Q212" s="87">
        <v>131</v>
      </c>
      <c r="R212" s="126">
        <v>20</v>
      </c>
      <c r="S212" s="125" t="s">
        <v>135</v>
      </c>
      <c r="T212" s="125" t="s">
        <v>390</v>
      </c>
      <c r="U212" s="125" t="s">
        <v>707</v>
      </c>
      <c r="V212" s="125"/>
      <c r="W212" s="127"/>
      <c r="X212" s="128"/>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c r="DW212" s="115"/>
      <c r="DX212" s="115"/>
      <c r="DY212" s="115"/>
      <c r="DZ212" s="115"/>
      <c r="EA212" s="115"/>
      <c r="EB212" s="115"/>
      <c r="EC212" s="115"/>
      <c r="ED212" s="115"/>
      <c r="EE212" s="115"/>
      <c r="EF212" s="115"/>
      <c r="EG212" s="115"/>
      <c r="EH212" s="115"/>
      <c r="EI212" s="115"/>
      <c r="EJ212" s="115"/>
      <c r="EK212" s="115"/>
      <c r="EL212" s="115"/>
      <c r="EM212" s="115"/>
      <c r="EN212" s="115"/>
      <c r="EO212" s="115"/>
      <c r="EP212" s="115"/>
      <c r="EQ212" s="115"/>
      <c r="ER212" s="115"/>
      <c r="ES212" s="115"/>
      <c r="ET212" s="115"/>
      <c r="EU212" s="115"/>
      <c r="EV212" s="115"/>
      <c r="EW212" s="115"/>
      <c r="EX212" s="115"/>
      <c r="EY212" s="115"/>
      <c r="EZ212" s="115"/>
      <c r="FA212" s="115"/>
      <c r="FB212" s="115"/>
      <c r="FC212" s="115"/>
      <c r="FD212" s="115"/>
      <c r="FE212" s="115"/>
      <c r="FF212" s="115"/>
      <c r="FG212" s="115"/>
      <c r="FH212" s="115"/>
      <c r="FI212" s="115"/>
      <c r="FJ212" s="115"/>
      <c r="FK212" s="115"/>
      <c r="FL212" s="115"/>
      <c r="FM212" s="115"/>
      <c r="FN212" s="115"/>
      <c r="FO212" s="115"/>
      <c r="FP212" s="115"/>
      <c r="FQ212" s="115"/>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row>
    <row r="213" spans="1:259" s="20" customFormat="1" ht="25.5" x14ac:dyDescent="0.2">
      <c r="A213" s="124">
        <v>40380</v>
      </c>
      <c r="B213" s="104" t="s">
        <v>657</v>
      </c>
      <c r="C213" s="104" t="s">
        <v>264</v>
      </c>
      <c r="D213" s="104" t="s">
        <v>134</v>
      </c>
      <c r="E213" s="146" t="s">
        <v>144</v>
      </c>
      <c r="F213" s="86">
        <v>39993</v>
      </c>
      <c r="G213" s="147">
        <v>2009</v>
      </c>
      <c r="H213" s="125" t="s">
        <v>0</v>
      </c>
      <c r="I213" s="125" t="str">
        <f t="shared" si="9"/>
        <v>LA</v>
      </c>
      <c r="J213" s="125" t="str">
        <f t="shared" si="10"/>
        <v>LA</v>
      </c>
      <c r="K213" s="125" t="str">
        <f t="shared" si="11"/>
        <v>South Central</v>
      </c>
      <c r="L213" s="125" t="str">
        <f>INDEX('State '!$A$1:$C$62,MATCH($I213,'State '!$B:$B,0),3)</f>
        <v>South Central</v>
      </c>
      <c r="M213" s="125" t="str">
        <f>INDEX('State '!$A$1:$C$62,MATCH($J213,'State '!$B:$B,0),3)</f>
        <v>South Central</v>
      </c>
      <c r="N213" s="125"/>
      <c r="O213" s="148">
        <v>15</v>
      </c>
      <c r="P213" s="148">
        <v>13.1</v>
      </c>
      <c r="Q213" s="148">
        <v>300</v>
      </c>
      <c r="R213" s="87" t="s">
        <v>445</v>
      </c>
      <c r="S213" s="149" t="s">
        <v>135</v>
      </c>
      <c r="T213" s="150" t="s">
        <v>390</v>
      </c>
      <c r="U213" s="151" t="s">
        <v>658</v>
      </c>
      <c r="V213" s="125"/>
      <c r="W213" s="127"/>
      <c r="X213" s="128"/>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c r="DW213" s="115"/>
      <c r="DX213" s="115"/>
      <c r="DY213" s="115"/>
      <c r="DZ213" s="115"/>
      <c r="EA213" s="115"/>
      <c r="EB213" s="115"/>
      <c r="EC213" s="115"/>
      <c r="ED213" s="115"/>
      <c r="EE213" s="115"/>
      <c r="EF213" s="115"/>
      <c r="EG213" s="115"/>
      <c r="EH213" s="115"/>
      <c r="EI213" s="115"/>
      <c r="EJ213" s="115"/>
      <c r="EK213" s="115"/>
      <c r="EL213" s="115"/>
      <c r="EM213" s="115"/>
      <c r="EN213" s="115"/>
      <c r="EO213" s="115"/>
      <c r="EP213" s="115"/>
      <c r="EQ213" s="115"/>
      <c r="ER213" s="115"/>
      <c r="ES213" s="115"/>
      <c r="ET213" s="115"/>
      <c r="EU213" s="115"/>
      <c r="EV213" s="115"/>
      <c r="EW213" s="115"/>
      <c r="EX213" s="115"/>
      <c r="EY213" s="115"/>
      <c r="EZ213" s="115"/>
      <c r="FA213" s="115"/>
      <c r="FB213" s="115"/>
      <c r="FC213" s="115"/>
      <c r="FD213" s="115"/>
      <c r="FE213" s="115"/>
      <c r="FF213" s="115"/>
      <c r="FG213" s="115"/>
      <c r="FH213" s="115"/>
      <c r="FI213" s="115"/>
      <c r="FJ213" s="115"/>
      <c r="FK213" s="115"/>
      <c r="FL213" s="115"/>
      <c r="FM213" s="115"/>
      <c r="FN213" s="115"/>
      <c r="FO213" s="115"/>
      <c r="FP213" s="115"/>
      <c r="FQ213" s="115"/>
      <c r="FR213" s="115"/>
      <c r="FS213" s="115"/>
      <c r="FT213" s="115"/>
      <c r="FU213" s="115"/>
      <c r="FV213" s="115"/>
      <c r="FW213" s="115"/>
      <c r="FX213" s="115"/>
      <c r="FY213" s="115"/>
      <c r="FZ213" s="115"/>
      <c r="GA213" s="115"/>
      <c r="GB213" s="115"/>
      <c r="GC213" s="115"/>
      <c r="GD213" s="115"/>
      <c r="GE213" s="115"/>
      <c r="GF213" s="115"/>
      <c r="GG213" s="115"/>
      <c r="GH213" s="115"/>
      <c r="GI213" s="115"/>
      <c r="GJ213" s="115"/>
      <c r="GK213" s="115"/>
      <c r="GL213" s="115"/>
      <c r="GM213" s="115"/>
      <c r="GN213" s="115"/>
      <c r="GO213" s="115"/>
      <c r="GP213" s="115"/>
      <c r="GQ213" s="115"/>
      <c r="GR213" s="115"/>
      <c r="GS213" s="115"/>
      <c r="GT213" s="115"/>
      <c r="GU213" s="115"/>
      <c r="GV213" s="115"/>
      <c r="GW213" s="115"/>
      <c r="GX213" s="115"/>
      <c r="GY213" s="115"/>
      <c r="GZ213" s="115"/>
      <c r="HA213" s="115"/>
      <c r="HB213" s="115"/>
      <c r="HC213" s="115"/>
      <c r="HD213" s="115"/>
      <c r="HE213" s="115"/>
      <c r="HF213" s="115"/>
      <c r="HG213" s="115"/>
      <c r="HH213" s="115"/>
      <c r="HI213" s="115"/>
      <c r="HJ213" s="115"/>
      <c r="HK213" s="115"/>
      <c r="HL213" s="115"/>
      <c r="HM213" s="115"/>
      <c r="HN213" s="115"/>
      <c r="HO213" s="115"/>
      <c r="HP213" s="115"/>
      <c r="HQ213" s="115"/>
      <c r="HR213" s="115"/>
      <c r="HS213" s="115"/>
      <c r="HT213" s="115"/>
      <c r="HU213" s="115"/>
      <c r="HV213" s="115"/>
      <c r="HW213" s="115"/>
      <c r="HX213" s="115"/>
      <c r="HY213" s="115"/>
      <c r="HZ213" s="115"/>
      <c r="IA213" s="115"/>
      <c r="IB213" s="115"/>
      <c r="IC213" s="115"/>
      <c r="ID213" s="115"/>
      <c r="IE213" s="115"/>
      <c r="IF213" s="115"/>
      <c r="IG213" s="115"/>
      <c r="IH213" s="115"/>
      <c r="II213" s="115"/>
      <c r="IJ213" s="115"/>
      <c r="IK213" s="115"/>
      <c r="IL213" s="115"/>
      <c r="IM213" s="115"/>
      <c r="IN213" s="115"/>
      <c r="IO213" s="115"/>
      <c r="IP213" s="115"/>
      <c r="IQ213" s="115"/>
      <c r="IR213" s="115"/>
      <c r="IS213" s="115"/>
      <c r="IT213" s="115"/>
      <c r="IU213" s="115"/>
      <c r="IV213" s="115"/>
      <c r="IW213" s="115"/>
      <c r="IX213" s="115"/>
      <c r="IY213" s="115"/>
    </row>
    <row r="214" spans="1:259" s="20" customFormat="1" ht="25.5" x14ac:dyDescent="0.2">
      <c r="A214" s="124">
        <v>40367</v>
      </c>
      <c r="B214" s="104" t="s">
        <v>652</v>
      </c>
      <c r="C214" s="104" t="s">
        <v>259</v>
      </c>
      <c r="D214" s="104" t="s">
        <v>141</v>
      </c>
      <c r="E214" s="146" t="s">
        <v>144</v>
      </c>
      <c r="F214" s="86">
        <v>39994</v>
      </c>
      <c r="G214" s="147">
        <v>2009</v>
      </c>
      <c r="H214" s="125" t="s">
        <v>0</v>
      </c>
      <c r="I214" s="125" t="str">
        <f t="shared" si="9"/>
        <v>LA</v>
      </c>
      <c r="J214" s="125" t="str">
        <f t="shared" si="10"/>
        <v>LA</v>
      </c>
      <c r="K214" s="125" t="str">
        <f t="shared" si="11"/>
        <v>South Central</v>
      </c>
      <c r="L214" s="125" t="str">
        <f>INDEX('State '!$A$1:$C$62,MATCH($I214,'State '!$B:$B,0),3)</f>
        <v>South Central</v>
      </c>
      <c r="M214" s="125" t="str">
        <f>INDEX('State '!$A$1:$C$62,MATCH($J214,'State '!$B:$B,0),3)</f>
        <v>South Central</v>
      </c>
      <c r="N214" s="125"/>
      <c r="O214" s="148">
        <v>10</v>
      </c>
      <c r="P214" s="148">
        <v>0.5</v>
      </c>
      <c r="Q214" s="148">
        <v>90</v>
      </c>
      <c r="R214" s="87"/>
      <c r="S214" s="149" t="s">
        <v>135</v>
      </c>
      <c r="T214" s="150" t="s">
        <v>390</v>
      </c>
      <c r="U214" s="151" t="s">
        <v>653</v>
      </c>
      <c r="V214" s="125"/>
      <c r="W214" s="127"/>
    </row>
    <row r="215" spans="1:259" s="20" customFormat="1" ht="25.5" x14ac:dyDescent="0.2">
      <c r="A215" s="124">
        <v>40023</v>
      </c>
      <c r="B215" s="103" t="s">
        <v>668</v>
      </c>
      <c r="C215" s="103" t="s">
        <v>259</v>
      </c>
      <c r="D215" s="103" t="s">
        <v>134</v>
      </c>
      <c r="E215" s="103" t="s">
        <v>144</v>
      </c>
      <c r="F215" s="84">
        <v>39958</v>
      </c>
      <c r="G215" s="85">
        <v>2009</v>
      </c>
      <c r="H215" s="125" t="s">
        <v>32</v>
      </c>
      <c r="I215" s="125" t="str">
        <f t="shared" si="9"/>
        <v>AR</v>
      </c>
      <c r="J215" s="125" t="str">
        <f t="shared" si="10"/>
        <v>AR</v>
      </c>
      <c r="K215" s="125" t="str">
        <f t="shared" si="11"/>
        <v>South Central</v>
      </c>
      <c r="L215" s="125" t="str">
        <f>INDEX('State '!$A$1:$C$62,MATCH($I215,'State '!$B:$B,0),3)</f>
        <v>South Central</v>
      </c>
      <c r="M215" s="125" t="str">
        <f>INDEX('State '!$A$1:$C$62,MATCH($J215,'State '!$B:$B,0),3)</f>
        <v>South Central</v>
      </c>
      <c r="N215" s="125"/>
      <c r="O215" s="87">
        <v>10</v>
      </c>
      <c r="P215" s="87"/>
      <c r="Q215" s="87">
        <v>250</v>
      </c>
      <c r="R215" s="126"/>
      <c r="S215" s="125" t="s">
        <v>135</v>
      </c>
      <c r="T215" s="125" t="s">
        <v>390</v>
      </c>
      <c r="U215" s="125" t="s">
        <v>669</v>
      </c>
      <c r="V215" s="125"/>
      <c r="W215" s="127"/>
    </row>
    <row r="216" spans="1:259" s="20" customFormat="1" ht="25.5" x14ac:dyDescent="0.2">
      <c r="A216" s="124">
        <v>40367</v>
      </c>
      <c r="B216" s="103" t="s">
        <v>670</v>
      </c>
      <c r="C216" s="103" t="s">
        <v>259</v>
      </c>
      <c r="D216" s="103" t="s">
        <v>137</v>
      </c>
      <c r="E216" s="103" t="s">
        <v>144</v>
      </c>
      <c r="F216" s="84">
        <v>39821</v>
      </c>
      <c r="G216" s="85">
        <v>2009</v>
      </c>
      <c r="H216" s="125" t="s">
        <v>671</v>
      </c>
      <c r="I216" s="125" t="str">
        <f t="shared" si="9"/>
        <v>OK</v>
      </c>
      <c r="J216" s="125" t="str">
        <f t="shared" si="10"/>
        <v>AR</v>
      </c>
      <c r="K216" s="125" t="str">
        <f t="shared" si="11"/>
        <v>South Central</v>
      </c>
      <c r="L216" s="125" t="str">
        <f>INDEX('State '!$A$1:$C$62,MATCH($I216,'State '!$B:$B,0),3)</f>
        <v>South Central</v>
      </c>
      <c r="M216" s="125" t="str">
        <f>INDEX('State '!$A$1:$C$62,MATCH($J216,'State '!$B:$B,0),3)</f>
        <v>South Central</v>
      </c>
      <c r="N216" s="125"/>
      <c r="O216" s="87">
        <v>52.3</v>
      </c>
      <c r="P216" s="87">
        <v>16</v>
      </c>
      <c r="Q216" s="87">
        <v>132</v>
      </c>
      <c r="R216" s="126">
        <v>24</v>
      </c>
      <c r="S216" s="125" t="s">
        <v>135</v>
      </c>
      <c r="T216" s="125" t="s">
        <v>390</v>
      </c>
      <c r="U216" s="125" t="s">
        <v>672</v>
      </c>
      <c r="V216" s="125"/>
      <c r="W216" s="127"/>
      <c r="X216" s="128"/>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c r="DW216" s="115"/>
      <c r="DX216" s="115"/>
      <c r="DY216" s="115"/>
      <c r="DZ216" s="115"/>
      <c r="EA216" s="115"/>
      <c r="EB216" s="115"/>
      <c r="EC216" s="115"/>
      <c r="ED216" s="115"/>
      <c r="EE216" s="115"/>
      <c r="EF216" s="115"/>
      <c r="EG216" s="115"/>
      <c r="EH216" s="115"/>
      <c r="EI216" s="115"/>
      <c r="EJ216" s="115"/>
      <c r="EK216" s="115"/>
      <c r="EL216" s="115"/>
      <c r="EM216" s="115"/>
      <c r="EN216" s="115"/>
      <c r="EO216" s="115"/>
      <c r="EP216" s="115"/>
      <c r="EQ216" s="115"/>
      <c r="ER216" s="115"/>
      <c r="ES216" s="115"/>
      <c r="ET216" s="115"/>
      <c r="EU216" s="115"/>
      <c r="EV216" s="115"/>
      <c r="EW216" s="115"/>
      <c r="EX216" s="115"/>
      <c r="EY216" s="115"/>
      <c r="EZ216" s="115"/>
      <c r="FA216" s="115"/>
      <c r="FB216" s="115"/>
      <c r="FC216" s="115"/>
      <c r="FD216" s="115"/>
      <c r="FE216" s="115"/>
      <c r="FF216" s="115"/>
      <c r="FG216" s="115"/>
      <c r="FH216" s="115"/>
      <c r="FI216" s="115"/>
      <c r="FJ216" s="115"/>
      <c r="FK216" s="115"/>
      <c r="FL216" s="115"/>
      <c r="FM216" s="115"/>
      <c r="FN216" s="115"/>
      <c r="FO216" s="115"/>
      <c r="FP216" s="115"/>
      <c r="FQ216" s="115"/>
      <c r="FR216" s="115"/>
      <c r="FS216" s="115"/>
      <c r="FT216" s="115"/>
      <c r="FU216" s="115"/>
      <c r="FV216" s="115"/>
      <c r="FW216" s="115"/>
      <c r="FX216" s="115"/>
      <c r="FY216" s="115"/>
      <c r="FZ216" s="115"/>
      <c r="GA216" s="115"/>
      <c r="GB216" s="115"/>
      <c r="GC216" s="115"/>
      <c r="GD216" s="115"/>
      <c r="GE216" s="115"/>
      <c r="GF216" s="115"/>
      <c r="GG216" s="115"/>
      <c r="GH216" s="115"/>
      <c r="GI216" s="115"/>
      <c r="GJ216" s="115"/>
      <c r="GK216" s="115"/>
      <c r="GL216" s="115"/>
      <c r="GM216" s="115"/>
      <c r="GN216" s="115"/>
      <c r="GO216" s="115"/>
      <c r="GP216" s="115"/>
      <c r="GQ216" s="115"/>
      <c r="GR216" s="115"/>
      <c r="GS216" s="115"/>
      <c r="GT216" s="115"/>
      <c r="GU216" s="115"/>
      <c r="GV216" s="115"/>
      <c r="GW216" s="115"/>
      <c r="GX216" s="115"/>
      <c r="GY216" s="115"/>
      <c r="GZ216" s="115"/>
      <c r="HA216" s="115"/>
      <c r="HB216" s="115"/>
      <c r="HC216" s="115"/>
      <c r="HD216" s="115"/>
      <c r="HE216" s="115"/>
      <c r="HF216" s="115"/>
      <c r="HG216" s="115"/>
      <c r="HH216" s="115"/>
      <c r="HI216" s="115"/>
      <c r="HJ216" s="115"/>
      <c r="HK216" s="115"/>
      <c r="HL216" s="115"/>
      <c r="HM216" s="115"/>
      <c r="HN216" s="115"/>
      <c r="HO216" s="115"/>
      <c r="HP216" s="115"/>
      <c r="HQ216" s="115"/>
      <c r="HR216" s="115"/>
      <c r="HS216" s="115"/>
      <c r="HT216" s="115"/>
      <c r="HU216" s="115"/>
      <c r="HV216" s="115"/>
      <c r="HW216" s="115"/>
      <c r="HX216" s="115"/>
      <c r="HY216" s="115"/>
      <c r="HZ216" s="115"/>
      <c r="IA216" s="115"/>
      <c r="IB216" s="115"/>
      <c r="IC216" s="115"/>
      <c r="ID216" s="115"/>
      <c r="IE216" s="115"/>
      <c r="IF216" s="115"/>
      <c r="IG216" s="115"/>
      <c r="IH216" s="115"/>
      <c r="II216" s="115"/>
      <c r="IJ216" s="115"/>
      <c r="IK216" s="115"/>
      <c r="IL216" s="115"/>
      <c r="IM216" s="115"/>
      <c r="IN216" s="115"/>
      <c r="IO216" s="115"/>
      <c r="IP216" s="115"/>
      <c r="IQ216" s="115"/>
      <c r="IR216" s="115"/>
      <c r="IS216" s="115"/>
      <c r="IT216" s="115"/>
      <c r="IU216" s="115"/>
      <c r="IV216" s="115"/>
      <c r="IW216" s="115"/>
      <c r="IX216" s="115"/>
      <c r="IY216" s="115"/>
    </row>
    <row r="217" spans="1:259" s="20" customFormat="1" x14ac:dyDescent="0.2">
      <c r="A217" s="124">
        <v>40367</v>
      </c>
      <c r="B217" s="103" t="s">
        <v>641</v>
      </c>
      <c r="C217" s="103" t="s">
        <v>263</v>
      </c>
      <c r="D217" s="103" t="s">
        <v>141</v>
      </c>
      <c r="E217" s="103" t="s">
        <v>144</v>
      </c>
      <c r="F217" s="84">
        <v>39995</v>
      </c>
      <c r="G217" s="85">
        <v>2009</v>
      </c>
      <c r="H217" s="125" t="s">
        <v>33</v>
      </c>
      <c r="I217" s="125" t="str">
        <f t="shared" si="9"/>
        <v>WV</v>
      </c>
      <c r="J217" s="125" t="str">
        <f t="shared" si="10"/>
        <v>WV</v>
      </c>
      <c r="K217" s="125" t="str">
        <f t="shared" si="11"/>
        <v>Northeast</v>
      </c>
      <c r="L217" s="125" t="str">
        <f>INDEX('State '!$A$1:$C$62,MATCH($I217,'State '!$B:$B,0),3)</f>
        <v>Northeast</v>
      </c>
      <c r="M217" s="125" t="str">
        <f>INDEX('State '!$A$1:$C$62,MATCH($J217,'State '!$B:$B,0),3)</f>
        <v>Northeast</v>
      </c>
      <c r="N217" s="125"/>
      <c r="O217" s="87">
        <v>40</v>
      </c>
      <c r="P217" s="87"/>
      <c r="Q217" s="87">
        <v>100</v>
      </c>
      <c r="R217" s="126"/>
      <c r="S217" s="125" t="s">
        <v>135</v>
      </c>
      <c r="T217" s="125" t="s">
        <v>390</v>
      </c>
      <c r="U217" s="125" t="s">
        <v>642</v>
      </c>
      <c r="V217" s="125"/>
      <c r="W217" s="127"/>
      <c r="X217" s="128"/>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c r="DW217" s="115"/>
      <c r="DX217" s="115"/>
      <c r="DY217" s="115"/>
      <c r="DZ217" s="115"/>
      <c r="EA217" s="115"/>
      <c r="EB217" s="115"/>
      <c r="EC217" s="115"/>
      <c r="ED217" s="115"/>
      <c r="EE217" s="115"/>
      <c r="EF217" s="115"/>
      <c r="EG217" s="115"/>
      <c r="EH217" s="115"/>
      <c r="EI217" s="115"/>
      <c r="EJ217" s="115"/>
      <c r="EK217" s="115"/>
      <c r="EL217" s="115"/>
      <c r="EM217" s="115"/>
      <c r="EN217" s="115"/>
      <c r="EO217" s="115"/>
      <c r="EP217" s="115"/>
      <c r="EQ217" s="115"/>
      <c r="ER217" s="115"/>
      <c r="ES217" s="115"/>
      <c r="ET217" s="115"/>
      <c r="EU217" s="115"/>
      <c r="EV217" s="115"/>
      <c r="EW217" s="115"/>
      <c r="EX217" s="115"/>
      <c r="EY217" s="115"/>
      <c r="EZ217" s="115"/>
      <c r="FA217" s="115"/>
      <c r="FB217" s="115"/>
      <c r="FC217" s="115"/>
      <c r="FD217" s="115"/>
      <c r="FE217" s="115"/>
      <c r="FF217" s="115"/>
      <c r="FG217" s="115"/>
      <c r="FH217" s="115"/>
      <c r="FI217" s="115"/>
      <c r="FJ217" s="115"/>
      <c r="FK217" s="115"/>
      <c r="FL217" s="115"/>
      <c r="FM217" s="115"/>
      <c r="FN217" s="115"/>
      <c r="FO217" s="115"/>
      <c r="FP217" s="115"/>
      <c r="FQ217" s="115"/>
      <c r="FR217" s="115"/>
      <c r="FS217" s="115"/>
      <c r="FT217" s="115"/>
      <c r="FU217" s="115"/>
      <c r="FV217" s="115"/>
      <c r="FW217" s="115"/>
      <c r="FX217" s="115"/>
      <c r="FY217" s="115"/>
      <c r="FZ217" s="115"/>
      <c r="GA217" s="115"/>
      <c r="GB217" s="115"/>
      <c r="GC217" s="115"/>
      <c r="GD217" s="115"/>
      <c r="GE217" s="115"/>
      <c r="GF217" s="115"/>
      <c r="GG217" s="115"/>
      <c r="GH217" s="115"/>
      <c r="GI217" s="115"/>
      <c r="GJ217" s="115"/>
      <c r="GK217" s="115"/>
      <c r="GL217" s="115"/>
      <c r="GM217" s="115"/>
      <c r="GN217" s="115"/>
      <c r="GO217" s="115"/>
      <c r="GP217" s="115"/>
      <c r="GQ217" s="115"/>
      <c r="GR217" s="115"/>
      <c r="GS217" s="115"/>
      <c r="GT217" s="115"/>
      <c r="GU217" s="115"/>
      <c r="GV217" s="115"/>
      <c r="GW217" s="115"/>
      <c r="GX217" s="115"/>
      <c r="GY217" s="115"/>
      <c r="GZ217" s="115"/>
      <c r="HA217" s="115"/>
      <c r="HB217" s="115"/>
      <c r="HC217" s="115"/>
      <c r="HD217" s="115"/>
      <c r="HE217" s="115"/>
      <c r="HF217" s="115"/>
      <c r="HG217" s="115"/>
      <c r="HH217" s="115"/>
      <c r="HI217" s="115"/>
      <c r="HJ217" s="115"/>
      <c r="HK217" s="115"/>
      <c r="HL217" s="115"/>
      <c r="HM217" s="115"/>
      <c r="HN217" s="115"/>
      <c r="HO217" s="115"/>
      <c r="HP217" s="115"/>
      <c r="HQ217" s="115"/>
      <c r="HR217" s="115"/>
      <c r="HS217" s="115"/>
      <c r="HT217" s="115"/>
      <c r="HU217" s="115"/>
      <c r="HV217" s="115"/>
      <c r="HW217" s="115"/>
      <c r="HX217" s="115"/>
      <c r="HY217" s="115"/>
      <c r="HZ217" s="115"/>
      <c r="IA217" s="115"/>
      <c r="IB217" s="115"/>
      <c r="IC217" s="115"/>
      <c r="ID217" s="115"/>
      <c r="IE217" s="115"/>
      <c r="IF217" s="115"/>
      <c r="IG217" s="115"/>
      <c r="IH217" s="115"/>
      <c r="II217" s="115"/>
      <c r="IJ217" s="115"/>
      <c r="IK217" s="115"/>
      <c r="IL217" s="115"/>
      <c r="IM217" s="115"/>
      <c r="IN217" s="115"/>
      <c r="IO217" s="115"/>
      <c r="IP217" s="115"/>
      <c r="IQ217" s="115"/>
      <c r="IR217" s="115"/>
      <c r="IS217" s="115"/>
      <c r="IT217" s="115"/>
      <c r="IU217" s="115"/>
      <c r="IV217" s="115"/>
      <c r="IW217" s="115"/>
      <c r="IX217" s="115"/>
      <c r="IY217" s="115"/>
    </row>
    <row r="218" spans="1:259" s="20" customFormat="1" x14ac:dyDescent="0.2">
      <c r="A218" s="124">
        <v>40367</v>
      </c>
      <c r="B218" s="103" t="s">
        <v>649</v>
      </c>
      <c r="C218" s="103" t="s">
        <v>263</v>
      </c>
      <c r="D218" s="103" t="s">
        <v>141</v>
      </c>
      <c r="E218" s="103" t="s">
        <v>144</v>
      </c>
      <c r="F218" s="84">
        <v>40095</v>
      </c>
      <c r="G218" s="85">
        <v>2009</v>
      </c>
      <c r="H218" s="125" t="s">
        <v>19</v>
      </c>
      <c r="I218" s="125" t="str">
        <f t="shared" si="9"/>
        <v>VA</v>
      </c>
      <c r="J218" s="125" t="str">
        <f t="shared" si="10"/>
        <v>VA</v>
      </c>
      <c r="K218" s="125" t="str">
        <f t="shared" si="11"/>
        <v>Northeast</v>
      </c>
      <c r="L218" s="125" t="str">
        <f>INDEX('State '!$A$1:$C$62,MATCH($I218,'State '!$B:$B,0),3)</f>
        <v>Northeast</v>
      </c>
      <c r="M218" s="125" t="str">
        <f>INDEX('State '!$A$1:$C$62,MATCH($J218,'State '!$B:$B,0),3)</f>
        <v>Northeast</v>
      </c>
      <c r="N218" s="125"/>
      <c r="O218" s="87">
        <v>142.30000000000001</v>
      </c>
      <c r="P218" s="87">
        <v>15.3</v>
      </c>
      <c r="Q218" s="87">
        <v>94</v>
      </c>
      <c r="R218" s="126" t="s">
        <v>650</v>
      </c>
      <c r="S218" s="125" t="s">
        <v>135</v>
      </c>
      <c r="T218" s="125" t="s">
        <v>390</v>
      </c>
      <c r="U218" s="125" t="s">
        <v>651</v>
      </c>
      <c r="V218" s="125"/>
      <c r="W218" s="127"/>
      <c r="X218" s="128"/>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c r="DW218" s="115"/>
      <c r="DX218" s="115"/>
      <c r="DY218" s="115"/>
      <c r="DZ218" s="115"/>
      <c r="EA218" s="115"/>
      <c r="EB218" s="115"/>
      <c r="EC218" s="115"/>
      <c r="ED218" s="115"/>
      <c r="EE218" s="115"/>
      <c r="EF218" s="115"/>
      <c r="EG218" s="115"/>
      <c r="EH218" s="115"/>
      <c r="EI218" s="115"/>
      <c r="EJ218" s="115"/>
      <c r="EK218" s="115"/>
      <c r="EL218" s="115"/>
      <c r="EM218" s="115"/>
      <c r="EN218" s="115"/>
      <c r="EO218" s="115"/>
      <c r="EP218" s="115"/>
      <c r="EQ218" s="115"/>
      <c r="ER218" s="115"/>
      <c r="ES218" s="115"/>
      <c r="ET218" s="115"/>
      <c r="EU218" s="115"/>
      <c r="EV218" s="115"/>
      <c r="EW218" s="115"/>
      <c r="EX218" s="115"/>
      <c r="EY218" s="115"/>
      <c r="EZ218" s="115"/>
      <c r="FA218" s="115"/>
      <c r="FB218" s="115"/>
      <c r="FC218" s="115"/>
      <c r="FD218" s="115"/>
      <c r="FE218" s="115"/>
      <c r="FF218" s="115"/>
      <c r="FG218" s="115"/>
      <c r="FH218" s="115"/>
      <c r="FI218" s="115"/>
      <c r="FJ218" s="115"/>
      <c r="FK218" s="115"/>
      <c r="FL218" s="115"/>
      <c r="FM218" s="115"/>
      <c r="FN218" s="115"/>
      <c r="FO218" s="115"/>
      <c r="FP218" s="115"/>
      <c r="FQ218" s="115"/>
      <c r="FR218" s="115"/>
      <c r="FS218" s="115"/>
      <c r="FT218" s="115"/>
      <c r="FU218" s="115"/>
      <c r="FV218" s="115"/>
      <c r="FW218" s="115"/>
      <c r="FX218" s="115"/>
      <c r="FY218" s="115"/>
      <c r="FZ218" s="115"/>
      <c r="GA218" s="115"/>
      <c r="GB218" s="115"/>
      <c r="GC218" s="115"/>
      <c r="GD218" s="115"/>
      <c r="GE218" s="115"/>
      <c r="GF218" s="115"/>
      <c r="GG218" s="115"/>
      <c r="GH218" s="115"/>
      <c r="GI218" s="115"/>
      <c r="GJ218" s="115"/>
      <c r="GK218" s="115"/>
      <c r="GL218" s="115"/>
      <c r="GM218" s="115"/>
      <c r="GN218" s="115"/>
      <c r="GO218" s="115"/>
      <c r="GP218" s="115"/>
      <c r="GQ218" s="115"/>
      <c r="GR218" s="115"/>
      <c r="GS218" s="115"/>
      <c r="GT218" s="115"/>
      <c r="GU218" s="115"/>
      <c r="GV218" s="115"/>
      <c r="GW218" s="115"/>
      <c r="GX218" s="115"/>
      <c r="GY218" s="115"/>
      <c r="GZ218" s="115"/>
      <c r="HA218" s="115"/>
      <c r="HB218" s="115"/>
      <c r="HC218" s="115"/>
      <c r="HD218" s="115"/>
      <c r="HE218" s="115"/>
      <c r="HF218" s="115"/>
      <c r="HG218" s="115"/>
      <c r="HH218" s="115"/>
      <c r="HI218" s="115"/>
      <c r="HJ218" s="115"/>
      <c r="HK218" s="115"/>
      <c r="HL218" s="115"/>
      <c r="HM218" s="115"/>
      <c r="HN218" s="115"/>
      <c r="HO218" s="115"/>
      <c r="HP218" s="115"/>
      <c r="HQ218" s="115"/>
      <c r="HR218" s="115"/>
      <c r="HS218" s="115"/>
      <c r="HT218" s="115"/>
      <c r="HU218" s="115"/>
      <c r="HV218" s="115"/>
      <c r="HW218" s="115"/>
      <c r="HX218" s="115"/>
      <c r="HY218" s="115"/>
      <c r="HZ218" s="115"/>
      <c r="IA218" s="115"/>
      <c r="IB218" s="115"/>
      <c r="IC218" s="115"/>
      <c r="ID218" s="115"/>
      <c r="IE218" s="115"/>
      <c r="IF218" s="115"/>
      <c r="IG218" s="115"/>
      <c r="IH218" s="115"/>
      <c r="II218" s="115"/>
      <c r="IJ218" s="115"/>
      <c r="IK218" s="115"/>
      <c r="IL218" s="115"/>
      <c r="IM218" s="115"/>
      <c r="IN218" s="115"/>
      <c r="IO218" s="115"/>
      <c r="IP218" s="115"/>
      <c r="IQ218" s="115"/>
      <c r="IR218" s="115"/>
      <c r="IS218" s="115"/>
      <c r="IT218" s="115"/>
      <c r="IU218" s="115"/>
      <c r="IV218" s="115"/>
      <c r="IW218" s="115"/>
      <c r="IX218" s="115"/>
      <c r="IY218" s="115"/>
    </row>
    <row r="219" spans="1:259" s="20" customFormat="1" x14ac:dyDescent="0.2">
      <c r="A219" s="124">
        <v>40248</v>
      </c>
      <c r="B219" s="104" t="s">
        <v>736</v>
      </c>
      <c r="C219" s="104" t="s">
        <v>279</v>
      </c>
      <c r="D219" s="104" t="s">
        <v>141</v>
      </c>
      <c r="E219" s="146" t="s">
        <v>144</v>
      </c>
      <c r="F219" s="86">
        <v>39892</v>
      </c>
      <c r="G219" s="147">
        <v>2009</v>
      </c>
      <c r="H219" s="125" t="s">
        <v>39</v>
      </c>
      <c r="I219" s="125" t="str">
        <f t="shared" si="9"/>
        <v>MO</v>
      </c>
      <c r="J219" s="125" t="str">
        <f t="shared" si="10"/>
        <v>MO</v>
      </c>
      <c r="K219" s="125" t="str">
        <f t="shared" si="11"/>
        <v>Midwest</v>
      </c>
      <c r="L219" s="125" t="str">
        <f>INDEX('State '!$A$1:$C$62,MATCH($I219,'State '!$B:$B,0),3)</f>
        <v>Midwest</v>
      </c>
      <c r="M219" s="125" t="str">
        <f>INDEX('State '!$A$1:$C$62,MATCH($J219,'State '!$B:$B,0),3)</f>
        <v>Midwest</v>
      </c>
      <c r="N219" s="125"/>
      <c r="O219" s="148">
        <v>16.100000000000001</v>
      </c>
      <c r="P219" s="148"/>
      <c r="Q219" s="148"/>
      <c r="R219" s="87"/>
      <c r="S219" s="149" t="s">
        <v>135</v>
      </c>
      <c r="T219" s="150" t="s">
        <v>390</v>
      </c>
      <c r="U219" s="151" t="s">
        <v>737</v>
      </c>
      <c r="V219" s="125"/>
      <c r="W219" s="127"/>
      <c r="X219" s="128"/>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c r="DW219" s="115"/>
      <c r="DX219" s="115"/>
      <c r="DY219" s="115"/>
      <c r="DZ219" s="115"/>
      <c r="EA219" s="115"/>
      <c r="EB219" s="115"/>
      <c r="EC219" s="115"/>
      <c r="ED219" s="115"/>
      <c r="EE219" s="115"/>
      <c r="EF219" s="115"/>
      <c r="EG219" s="115"/>
      <c r="EH219" s="115"/>
      <c r="EI219" s="115"/>
      <c r="EJ219" s="115"/>
      <c r="EK219" s="115"/>
      <c r="EL219" s="115"/>
      <c r="EM219" s="115"/>
      <c r="EN219" s="115"/>
      <c r="EO219" s="115"/>
      <c r="EP219" s="115"/>
      <c r="EQ219" s="115"/>
      <c r="ER219" s="115"/>
      <c r="ES219" s="115"/>
      <c r="ET219" s="115"/>
      <c r="EU219" s="115"/>
      <c r="EV219" s="115"/>
      <c r="EW219" s="115"/>
      <c r="EX219" s="115"/>
      <c r="EY219" s="115"/>
      <c r="EZ219" s="115"/>
      <c r="FA219" s="115"/>
      <c r="FB219" s="115"/>
      <c r="FC219" s="115"/>
      <c r="FD219" s="115"/>
      <c r="FE219" s="115"/>
      <c r="FF219" s="115"/>
      <c r="FG219" s="115"/>
      <c r="FH219" s="115"/>
      <c r="FI219" s="115"/>
      <c r="FJ219" s="115"/>
      <c r="FK219" s="115"/>
      <c r="FL219" s="115"/>
      <c r="FM219" s="115"/>
      <c r="FN219" s="115"/>
      <c r="FO219" s="115"/>
      <c r="FP219" s="115"/>
      <c r="FQ219" s="115"/>
      <c r="FR219" s="115"/>
      <c r="FS219" s="115"/>
      <c r="FT219" s="115"/>
      <c r="FU219" s="115"/>
      <c r="FV219" s="115"/>
      <c r="FW219" s="115"/>
      <c r="FX219" s="115"/>
      <c r="FY219" s="115"/>
      <c r="FZ219" s="115"/>
      <c r="GA219" s="115"/>
      <c r="GB219" s="115"/>
      <c r="GC219" s="115"/>
      <c r="GD219" s="115"/>
      <c r="GE219" s="115"/>
      <c r="GF219" s="115"/>
      <c r="GG219" s="115"/>
      <c r="GH219" s="115"/>
      <c r="GI219" s="115"/>
      <c r="GJ219" s="115"/>
      <c r="GK219" s="115"/>
      <c r="GL219" s="115"/>
      <c r="GM219" s="115"/>
      <c r="GN219" s="115"/>
      <c r="GO219" s="115"/>
      <c r="GP219" s="115"/>
      <c r="GQ219" s="115"/>
      <c r="GR219" s="115"/>
      <c r="GS219" s="115"/>
      <c r="GT219" s="115"/>
      <c r="GU219" s="115"/>
      <c r="GV219" s="115"/>
      <c r="GW219" s="115"/>
      <c r="GX219" s="115"/>
      <c r="GY219" s="115"/>
      <c r="GZ219" s="115"/>
      <c r="HA219" s="115"/>
      <c r="HB219" s="115"/>
      <c r="HC219" s="115"/>
      <c r="HD219" s="115"/>
      <c r="HE219" s="115"/>
      <c r="HF219" s="115"/>
      <c r="HG219" s="115"/>
      <c r="HH219" s="115"/>
      <c r="HI219" s="115"/>
      <c r="HJ219" s="115"/>
      <c r="HK219" s="115"/>
      <c r="HL219" s="115"/>
      <c r="HM219" s="115"/>
      <c r="HN219" s="115"/>
      <c r="HO219" s="115"/>
      <c r="HP219" s="115"/>
      <c r="HQ219" s="115"/>
      <c r="HR219" s="115"/>
      <c r="HS219" s="115"/>
      <c r="HT219" s="115"/>
      <c r="HU219" s="115"/>
      <c r="HV219" s="115"/>
      <c r="HW219" s="115"/>
      <c r="HX219" s="115"/>
      <c r="HY219" s="115"/>
      <c r="HZ219" s="115"/>
      <c r="IA219" s="115"/>
      <c r="IB219" s="115"/>
      <c r="IC219" s="115"/>
      <c r="ID219" s="115"/>
      <c r="IE219" s="115"/>
      <c r="IF219" s="115"/>
      <c r="IG219" s="115"/>
      <c r="IH219" s="115"/>
      <c r="II219" s="115"/>
      <c r="IJ219" s="115"/>
      <c r="IK219" s="115"/>
      <c r="IL219" s="115"/>
      <c r="IM219" s="115"/>
      <c r="IN219" s="115"/>
      <c r="IO219" s="115"/>
      <c r="IP219" s="115"/>
      <c r="IQ219" s="115"/>
      <c r="IR219" s="115"/>
      <c r="IS219" s="115"/>
      <c r="IT219" s="115"/>
      <c r="IU219" s="115"/>
      <c r="IV219" s="115"/>
      <c r="IW219" s="115"/>
      <c r="IX219" s="115"/>
      <c r="IY219" s="115"/>
    </row>
    <row r="220" spans="1:259" s="20" customFormat="1" ht="25.5" x14ac:dyDescent="0.2">
      <c r="A220" s="124">
        <v>40367</v>
      </c>
      <c r="B220" s="103" t="s">
        <v>639</v>
      </c>
      <c r="C220" s="103" t="s">
        <v>225</v>
      </c>
      <c r="D220" s="103" t="s">
        <v>141</v>
      </c>
      <c r="E220" s="103" t="s">
        <v>144</v>
      </c>
      <c r="F220" s="84">
        <v>40118</v>
      </c>
      <c r="G220" s="85">
        <v>2009</v>
      </c>
      <c r="H220" s="125" t="s">
        <v>19</v>
      </c>
      <c r="I220" s="125" t="str">
        <f t="shared" si="9"/>
        <v>VA</v>
      </c>
      <c r="J220" s="125" t="str">
        <f t="shared" si="10"/>
        <v>VA</v>
      </c>
      <c r="K220" s="125" t="str">
        <f t="shared" si="11"/>
        <v>Northeast</v>
      </c>
      <c r="L220" s="125" t="str">
        <f>INDEX('State '!$A$1:$C$62,MATCH($I220,'State '!$B:$B,0),3)</f>
        <v>Northeast</v>
      </c>
      <c r="M220" s="125" t="str">
        <f>INDEX('State '!$A$1:$C$62,MATCH($J220,'State '!$B:$B,0),3)</f>
        <v>Northeast</v>
      </c>
      <c r="N220" s="125"/>
      <c r="O220" s="87">
        <v>21.1</v>
      </c>
      <c r="P220" s="87"/>
      <c r="Q220" s="87">
        <v>180</v>
      </c>
      <c r="R220" s="126"/>
      <c r="S220" s="125" t="s">
        <v>135</v>
      </c>
      <c r="T220" s="125" t="s">
        <v>390</v>
      </c>
      <c r="U220" s="125" t="s">
        <v>640</v>
      </c>
      <c r="V220" s="125"/>
      <c r="W220" s="127"/>
      <c r="X220" s="128"/>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c r="DW220" s="115"/>
      <c r="DX220" s="115"/>
      <c r="DY220" s="115"/>
      <c r="DZ220" s="115"/>
      <c r="EA220" s="115"/>
      <c r="EB220" s="115"/>
      <c r="EC220" s="115"/>
      <c r="ED220" s="115"/>
      <c r="EE220" s="115"/>
      <c r="EF220" s="115"/>
      <c r="EG220" s="115"/>
      <c r="EH220" s="115"/>
      <c r="EI220" s="115"/>
      <c r="EJ220" s="115"/>
      <c r="EK220" s="115"/>
      <c r="EL220" s="115"/>
      <c r="EM220" s="115"/>
      <c r="EN220" s="115"/>
      <c r="EO220" s="115"/>
      <c r="EP220" s="115"/>
      <c r="EQ220" s="115"/>
      <c r="ER220" s="115"/>
      <c r="ES220" s="115"/>
      <c r="ET220" s="115"/>
      <c r="EU220" s="115"/>
      <c r="EV220" s="115"/>
      <c r="EW220" s="115"/>
      <c r="EX220" s="115"/>
      <c r="EY220" s="115"/>
      <c r="EZ220" s="115"/>
      <c r="FA220" s="115"/>
      <c r="FB220" s="115"/>
      <c r="FC220" s="115"/>
      <c r="FD220" s="115"/>
      <c r="FE220" s="115"/>
      <c r="FF220" s="115"/>
      <c r="FG220" s="115"/>
      <c r="FH220" s="115"/>
      <c r="FI220" s="115"/>
      <c r="FJ220" s="115"/>
      <c r="FK220" s="115"/>
      <c r="FL220" s="115"/>
      <c r="FM220" s="115"/>
      <c r="FN220" s="115"/>
      <c r="FO220" s="115"/>
      <c r="FP220" s="115"/>
      <c r="FQ220" s="115"/>
      <c r="FR220" s="115"/>
      <c r="FS220" s="115"/>
      <c r="FT220" s="115"/>
      <c r="FU220" s="115"/>
      <c r="FV220" s="115"/>
      <c r="FW220" s="115"/>
      <c r="FX220" s="115"/>
      <c r="FY220" s="115"/>
      <c r="FZ220" s="115"/>
      <c r="GA220" s="115"/>
      <c r="GB220" s="115"/>
      <c r="GC220" s="115"/>
      <c r="GD220" s="115"/>
      <c r="GE220" s="115"/>
      <c r="GF220" s="115"/>
      <c r="GG220" s="115"/>
      <c r="GH220" s="115"/>
      <c r="GI220" s="115"/>
      <c r="GJ220" s="115"/>
      <c r="GK220" s="115"/>
      <c r="GL220" s="115"/>
      <c r="GM220" s="115"/>
      <c r="GN220" s="115"/>
      <c r="GO220" s="115"/>
      <c r="GP220" s="115"/>
      <c r="GQ220" s="115"/>
      <c r="GR220" s="115"/>
      <c r="GS220" s="115"/>
      <c r="GT220" s="115"/>
      <c r="GU220" s="115"/>
      <c r="GV220" s="115"/>
      <c r="GW220" s="115"/>
      <c r="GX220" s="115"/>
      <c r="GY220" s="115"/>
      <c r="GZ220" s="115"/>
      <c r="HA220" s="115"/>
      <c r="HB220" s="115"/>
      <c r="HC220" s="115"/>
      <c r="HD220" s="115"/>
      <c r="HE220" s="115"/>
      <c r="HF220" s="115"/>
      <c r="HG220" s="115"/>
      <c r="HH220" s="115"/>
      <c r="HI220" s="115"/>
      <c r="HJ220" s="115"/>
      <c r="HK220" s="115"/>
      <c r="HL220" s="115"/>
      <c r="HM220" s="115"/>
      <c r="HN220" s="115"/>
      <c r="HO220" s="115"/>
      <c r="HP220" s="115"/>
      <c r="HQ220" s="115"/>
      <c r="HR220" s="115"/>
      <c r="HS220" s="115"/>
      <c r="HT220" s="115"/>
      <c r="HU220" s="115"/>
      <c r="HV220" s="115"/>
      <c r="HW220" s="115"/>
      <c r="HX220" s="115"/>
      <c r="HY220" s="115"/>
      <c r="HZ220" s="115"/>
      <c r="IA220" s="115"/>
      <c r="IB220" s="115"/>
      <c r="IC220" s="115"/>
      <c r="ID220" s="115"/>
      <c r="IE220" s="115"/>
      <c r="IF220" s="115"/>
      <c r="IG220" s="115"/>
      <c r="IH220" s="115"/>
      <c r="II220" s="115"/>
      <c r="IJ220" s="115"/>
      <c r="IK220" s="115"/>
      <c r="IL220" s="115"/>
      <c r="IM220" s="115"/>
      <c r="IN220" s="115"/>
      <c r="IO220" s="115"/>
      <c r="IP220" s="115"/>
      <c r="IQ220" s="115"/>
      <c r="IR220" s="115"/>
      <c r="IS220" s="115"/>
      <c r="IT220" s="115"/>
      <c r="IU220" s="115"/>
      <c r="IV220" s="115"/>
      <c r="IW220" s="115"/>
      <c r="IX220" s="115"/>
      <c r="IY220" s="115"/>
    </row>
    <row r="221" spans="1:259" s="72" customFormat="1" x14ac:dyDescent="0.2">
      <c r="A221" s="124">
        <v>40367</v>
      </c>
      <c r="B221" s="103" t="s">
        <v>637</v>
      </c>
      <c r="C221" s="103" t="s">
        <v>225</v>
      </c>
      <c r="D221" s="103" t="s">
        <v>141</v>
      </c>
      <c r="E221" s="103" t="s">
        <v>144</v>
      </c>
      <c r="F221" s="84">
        <v>40118</v>
      </c>
      <c r="G221" s="85">
        <v>2009</v>
      </c>
      <c r="H221" s="125" t="s">
        <v>10</v>
      </c>
      <c r="I221" s="125" t="str">
        <f t="shared" si="9"/>
        <v>NY</v>
      </c>
      <c r="J221" s="125" t="str">
        <f t="shared" si="10"/>
        <v>NY</v>
      </c>
      <c r="K221" s="125" t="str">
        <f t="shared" si="11"/>
        <v>Northeast</v>
      </c>
      <c r="L221" s="125" t="str">
        <f>INDEX('State '!$A$1:$C$62,MATCH($I221,'State '!$B:$B,0),3)</f>
        <v>Northeast</v>
      </c>
      <c r="M221" s="125" t="str">
        <f>INDEX('State '!$A$1:$C$62,MATCH($J221,'State '!$B:$B,0),3)</f>
        <v>Northeast</v>
      </c>
      <c r="N221" s="125"/>
      <c r="O221" s="87">
        <v>6.4</v>
      </c>
      <c r="P221" s="87"/>
      <c r="Q221" s="87">
        <v>15</v>
      </c>
      <c r="R221" s="126"/>
      <c r="S221" s="125" t="s">
        <v>135</v>
      </c>
      <c r="T221" s="125" t="s">
        <v>390</v>
      </c>
      <c r="U221" s="125" t="s">
        <v>638</v>
      </c>
      <c r="V221" s="125"/>
      <c r="W221" s="127"/>
      <c r="X221" s="132"/>
      <c r="Y221" s="133"/>
      <c r="Z221" s="133"/>
      <c r="AA221" s="133"/>
      <c r="AB221" s="133"/>
      <c r="AC221" s="133"/>
      <c r="AD221" s="133"/>
      <c r="AE221" s="133"/>
      <c r="AF221" s="133"/>
      <c r="AG221" s="133"/>
      <c r="AH221" s="133"/>
      <c r="AI221" s="133"/>
      <c r="AJ221" s="133"/>
      <c r="AK221" s="133"/>
      <c r="AL221" s="133"/>
      <c r="AM221" s="133"/>
      <c r="AN221" s="133"/>
      <c r="AO221" s="133"/>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c r="CQ221" s="133"/>
      <c r="CR221" s="133"/>
      <c r="CS221" s="133"/>
      <c r="CT221" s="133"/>
      <c r="CU221" s="133"/>
      <c r="CV221" s="133"/>
      <c r="CW221" s="133"/>
      <c r="CX221" s="133"/>
      <c r="CY221" s="133"/>
      <c r="CZ221" s="133"/>
      <c r="DA221" s="133"/>
      <c r="DB221" s="133"/>
      <c r="DC221" s="133"/>
      <c r="DD221" s="133"/>
      <c r="DE221" s="133"/>
      <c r="DF221" s="133"/>
      <c r="DG221" s="133"/>
      <c r="DH221" s="133"/>
      <c r="DI221" s="133"/>
      <c r="DJ221" s="133"/>
      <c r="DK221" s="133"/>
      <c r="DL221" s="133"/>
      <c r="DM221" s="133"/>
      <c r="DN221" s="133"/>
      <c r="DO221" s="133"/>
      <c r="DP221" s="133"/>
      <c r="DQ221" s="133"/>
      <c r="DR221" s="133"/>
      <c r="DS221" s="133"/>
      <c r="DT221" s="133"/>
      <c r="DU221" s="133"/>
      <c r="DV221" s="133"/>
      <c r="DW221" s="133"/>
      <c r="DX221" s="133"/>
      <c r="DY221" s="133"/>
      <c r="DZ221" s="133"/>
      <c r="EA221" s="133"/>
      <c r="EB221" s="133"/>
      <c r="EC221" s="133"/>
      <c r="ED221" s="133"/>
      <c r="EE221" s="133"/>
      <c r="EF221" s="133"/>
      <c r="EG221" s="133"/>
      <c r="EH221" s="133"/>
      <c r="EI221" s="133"/>
      <c r="EJ221" s="133"/>
      <c r="EK221" s="133"/>
      <c r="EL221" s="133"/>
      <c r="EM221" s="133"/>
      <c r="EN221" s="133"/>
      <c r="EO221" s="133"/>
      <c r="EP221" s="133"/>
      <c r="EQ221" s="133"/>
      <c r="ER221" s="133"/>
      <c r="ES221" s="133"/>
      <c r="ET221" s="133"/>
      <c r="EU221" s="133"/>
      <c r="EV221" s="133"/>
      <c r="EW221" s="133"/>
      <c r="EX221" s="133"/>
      <c r="EY221" s="133"/>
      <c r="EZ221" s="133"/>
      <c r="FA221" s="133"/>
      <c r="FB221" s="133"/>
      <c r="FC221" s="133"/>
      <c r="FD221" s="133"/>
      <c r="FE221" s="133"/>
      <c r="FF221" s="133"/>
      <c r="FG221" s="133"/>
      <c r="FH221" s="133"/>
      <c r="FI221" s="133"/>
      <c r="FJ221" s="133"/>
      <c r="FK221" s="133"/>
      <c r="FL221" s="133"/>
      <c r="FM221" s="133"/>
      <c r="FN221" s="133"/>
      <c r="FO221" s="133"/>
      <c r="FP221" s="133"/>
      <c r="FQ221" s="133"/>
      <c r="FR221" s="133"/>
      <c r="FS221" s="133"/>
      <c r="FT221" s="133"/>
      <c r="FU221" s="133"/>
      <c r="FV221" s="133"/>
      <c r="FW221" s="133"/>
      <c r="FX221" s="133"/>
      <c r="FY221" s="133"/>
      <c r="FZ221" s="133"/>
      <c r="GA221" s="133"/>
      <c r="GB221" s="133"/>
      <c r="GC221" s="133"/>
      <c r="GD221" s="133"/>
      <c r="GE221" s="133"/>
      <c r="GF221" s="133"/>
      <c r="GG221" s="133"/>
      <c r="GH221" s="133"/>
      <c r="GI221" s="133"/>
      <c r="GJ221" s="133"/>
      <c r="GK221" s="133"/>
      <c r="GL221" s="133"/>
      <c r="GM221" s="133"/>
      <c r="GN221" s="133"/>
      <c r="GO221" s="133"/>
      <c r="GP221" s="133"/>
      <c r="GQ221" s="133"/>
      <c r="GR221" s="133"/>
      <c r="GS221" s="133"/>
      <c r="GT221" s="133"/>
      <c r="GU221" s="133"/>
      <c r="GV221" s="133"/>
      <c r="GW221" s="133"/>
      <c r="GX221" s="133"/>
      <c r="GY221" s="133"/>
      <c r="GZ221" s="133"/>
      <c r="HA221" s="133"/>
      <c r="HB221" s="133"/>
      <c r="HC221" s="133"/>
      <c r="HD221" s="133"/>
      <c r="HE221" s="133"/>
      <c r="HF221" s="133"/>
      <c r="HG221" s="133"/>
      <c r="HH221" s="133"/>
      <c r="HI221" s="133"/>
      <c r="HJ221" s="133"/>
      <c r="HK221" s="133"/>
      <c r="HL221" s="133"/>
      <c r="HM221" s="133"/>
      <c r="HN221" s="133"/>
      <c r="HO221" s="133"/>
      <c r="HP221" s="133"/>
      <c r="HQ221" s="133"/>
      <c r="HR221" s="133"/>
      <c r="HS221" s="133"/>
      <c r="HT221" s="133"/>
      <c r="HU221" s="133"/>
      <c r="HV221" s="133"/>
      <c r="HW221" s="133"/>
      <c r="HX221" s="133"/>
      <c r="HY221" s="133"/>
      <c r="HZ221" s="133"/>
      <c r="IA221" s="133"/>
      <c r="IB221" s="133"/>
      <c r="IC221" s="133"/>
      <c r="ID221" s="133"/>
      <c r="IE221" s="133"/>
      <c r="IF221" s="133"/>
      <c r="IG221" s="133"/>
      <c r="IH221" s="133"/>
      <c r="II221" s="133"/>
      <c r="IJ221" s="133"/>
      <c r="IK221" s="133"/>
      <c r="IL221" s="133"/>
      <c r="IM221" s="133"/>
      <c r="IN221" s="133"/>
      <c r="IO221" s="133"/>
      <c r="IP221" s="133"/>
      <c r="IQ221" s="133"/>
      <c r="IR221" s="133"/>
      <c r="IS221" s="133"/>
      <c r="IT221" s="133"/>
      <c r="IU221" s="133"/>
      <c r="IV221" s="133"/>
      <c r="IW221" s="133"/>
      <c r="IX221" s="133"/>
      <c r="IY221" s="133"/>
    </row>
    <row r="222" spans="1:259" x14ac:dyDescent="0.2">
      <c r="A222" s="124">
        <v>40367</v>
      </c>
      <c r="B222" s="103" t="s">
        <v>711</v>
      </c>
      <c r="C222" s="103" t="s">
        <v>235</v>
      </c>
      <c r="D222" s="103" t="s">
        <v>137</v>
      </c>
      <c r="E222" s="103" t="s">
        <v>144</v>
      </c>
      <c r="F222" s="84">
        <v>39895</v>
      </c>
      <c r="G222" s="85">
        <v>2009</v>
      </c>
      <c r="H222" s="125" t="s">
        <v>6</v>
      </c>
      <c r="I222" s="125" t="str">
        <f t="shared" si="9"/>
        <v>TX</v>
      </c>
      <c r="J222" s="125" t="str">
        <f t="shared" si="10"/>
        <v>TX</v>
      </c>
      <c r="K222" s="125" t="str">
        <f t="shared" si="11"/>
        <v>South Central</v>
      </c>
      <c r="L222" s="125" t="str">
        <f>INDEX('State '!$A$1:$C$62,MATCH($I222,'State '!$B:$B,0),3)</f>
        <v>South Central</v>
      </c>
      <c r="M222" s="125" t="str">
        <f>INDEX('State '!$A$1:$C$62,MATCH($J222,'State '!$B:$B,0),3)</f>
        <v>South Central</v>
      </c>
      <c r="N222" s="125"/>
      <c r="O222" s="87">
        <v>522</v>
      </c>
      <c r="P222" s="87">
        <v>174</v>
      </c>
      <c r="Q222" s="87">
        <v>950</v>
      </c>
      <c r="R222" s="126" t="s">
        <v>399</v>
      </c>
      <c r="S222" s="125" t="s">
        <v>139</v>
      </c>
      <c r="T222" s="125" t="s">
        <v>188</v>
      </c>
      <c r="U222" s="125" t="s">
        <v>391</v>
      </c>
      <c r="V222" s="125"/>
      <c r="W222" s="127"/>
      <c r="X222" s="115"/>
    </row>
    <row r="223" spans="1:259" x14ac:dyDescent="0.2">
      <c r="A223" s="124">
        <v>40367</v>
      </c>
      <c r="B223" s="104" t="s">
        <v>688</v>
      </c>
      <c r="C223" s="104" t="s">
        <v>242</v>
      </c>
      <c r="D223" s="104" t="s">
        <v>141</v>
      </c>
      <c r="E223" s="146" t="s">
        <v>144</v>
      </c>
      <c r="F223" s="86">
        <v>39828</v>
      </c>
      <c r="G223" s="147">
        <v>2009</v>
      </c>
      <c r="H223" s="125" t="s">
        <v>6</v>
      </c>
      <c r="I223" s="125" t="str">
        <f t="shared" si="9"/>
        <v>TX</v>
      </c>
      <c r="J223" s="125" t="str">
        <f t="shared" si="10"/>
        <v>TX</v>
      </c>
      <c r="K223" s="125" t="str">
        <f t="shared" si="11"/>
        <v>South Central</v>
      </c>
      <c r="L223" s="125" t="str">
        <f>INDEX('State '!$A$1:$C$62,MATCH($I223,'State '!$B:$B,0),3)</f>
        <v>South Central</v>
      </c>
      <c r="M223" s="125" t="str">
        <f>INDEX('State '!$A$1:$C$62,MATCH($J223,'State '!$B:$B,0),3)</f>
        <v>South Central</v>
      </c>
      <c r="N223" s="125"/>
      <c r="O223" s="148">
        <v>45</v>
      </c>
      <c r="P223" s="148">
        <v>20</v>
      </c>
      <c r="Q223" s="148">
        <v>400</v>
      </c>
      <c r="R223" s="87">
        <v>30</v>
      </c>
      <c r="S223" s="149" t="s">
        <v>139</v>
      </c>
      <c r="T223" s="150" t="s">
        <v>188</v>
      </c>
      <c r="U223" s="151" t="s">
        <v>391</v>
      </c>
      <c r="V223" s="125"/>
      <c r="W223" s="127"/>
    </row>
    <row r="224" spans="1:259" x14ac:dyDescent="0.2">
      <c r="A224" s="124">
        <v>40367</v>
      </c>
      <c r="B224" s="103" t="s">
        <v>719</v>
      </c>
      <c r="C224" s="103" t="s">
        <v>242</v>
      </c>
      <c r="D224" s="103" t="s">
        <v>141</v>
      </c>
      <c r="E224" s="103" t="s">
        <v>144</v>
      </c>
      <c r="F224" s="84">
        <v>39850</v>
      </c>
      <c r="G224" s="85">
        <v>2009</v>
      </c>
      <c r="H224" s="125" t="s">
        <v>6</v>
      </c>
      <c r="I224" s="125" t="str">
        <f t="shared" si="9"/>
        <v>TX</v>
      </c>
      <c r="J224" s="125" t="str">
        <f t="shared" si="10"/>
        <v>TX</v>
      </c>
      <c r="K224" s="125" t="str">
        <f t="shared" si="11"/>
        <v>South Central</v>
      </c>
      <c r="L224" s="125" t="str">
        <f>INDEX('State '!$A$1:$C$62,MATCH($I224,'State '!$B:$B,0),3)</f>
        <v>South Central</v>
      </c>
      <c r="M224" s="125" t="str">
        <f>INDEX('State '!$A$1:$C$62,MATCH($J224,'State '!$B:$B,0),3)</f>
        <v>South Central</v>
      </c>
      <c r="N224" s="125"/>
      <c r="O224" s="87">
        <v>165</v>
      </c>
      <c r="P224" s="87">
        <v>56</v>
      </c>
      <c r="Q224" s="87">
        <v>400</v>
      </c>
      <c r="R224" s="126">
        <v>36</v>
      </c>
      <c r="S224" s="125" t="s">
        <v>139</v>
      </c>
      <c r="T224" s="125" t="s">
        <v>188</v>
      </c>
      <c r="U224" s="125" t="s">
        <v>391</v>
      </c>
      <c r="V224" s="125"/>
      <c r="W224" s="127"/>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20"/>
      <c r="DY224" s="20"/>
      <c r="DZ224" s="20"/>
      <c r="EA224" s="20"/>
      <c r="EB224" s="20"/>
      <c r="EC224" s="20"/>
      <c r="ED224" s="20"/>
      <c r="EE224" s="20"/>
      <c r="EF224" s="20"/>
      <c r="EG224" s="20"/>
      <c r="EH224" s="20"/>
      <c r="EI224" s="20"/>
      <c r="EJ224" s="20"/>
      <c r="EK224" s="20"/>
      <c r="EL224" s="20"/>
      <c r="EM224" s="20"/>
      <c r="EN224" s="20"/>
      <c r="EO224" s="20"/>
      <c r="EP224" s="20"/>
      <c r="EQ224" s="20"/>
      <c r="ER224" s="20"/>
      <c r="ES224" s="20"/>
      <c r="ET224" s="20"/>
      <c r="EU224" s="20"/>
      <c r="EV224" s="20"/>
      <c r="EW224" s="20"/>
      <c r="EX224" s="20"/>
      <c r="EY224" s="20"/>
      <c r="EZ224" s="20"/>
      <c r="FA224" s="20"/>
      <c r="FB224" s="20"/>
      <c r="FC224" s="20"/>
      <c r="FD224" s="20"/>
      <c r="FE224" s="20"/>
      <c r="FF224" s="20"/>
      <c r="FG224" s="20"/>
      <c r="FH224" s="20"/>
      <c r="FI224" s="20"/>
      <c r="FJ224" s="20"/>
      <c r="FK224" s="20"/>
      <c r="FL224" s="20"/>
      <c r="FM224" s="20"/>
      <c r="FN224" s="20"/>
      <c r="FO224" s="20"/>
      <c r="FP224" s="20"/>
      <c r="FQ224" s="20"/>
      <c r="FR224" s="20"/>
      <c r="FS224" s="20"/>
      <c r="FT224" s="20"/>
      <c r="FU224" s="20"/>
      <c r="FV224" s="20"/>
      <c r="FW224" s="20"/>
      <c r="FX224" s="20"/>
      <c r="FY224" s="20"/>
      <c r="FZ224" s="20"/>
      <c r="GA224" s="20"/>
      <c r="GB224" s="20"/>
      <c r="GC224" s="20"/>
      <c r="GD224" s="20"/>
      <c r="GE224" s="20"/>
      <c r="GF224" s="20"/>
      <c r="GG224" s="20"/>
      <c r="GH224" s="20"/>
      <c r="GI224" s="20"/>
      <c r="GJ224" s="20"/>
      <c r="GK224" s="20"/>
      <c r="GL224" s="20"/>
      <c r="GM224" s="20"/>
      <c r="GN224" s="20"/>
      <c r="GO224" s="20"/>
      <c r="GP224" s="20"/>
      <c r="GQ224" s="20"/>
      <c r="GR224" s="20"/>
      <c r="GS224" s="20"/>
      <c r="GT224" s="20"/>
      <c r="GU224" s="20"/>
      <c r="GV224" s="20"/>
      <c r="GW224" s="20"/>
      <c r="GX224" s="20"/>
      <c r="GY224" s="20"/>
      <c r="GZ224" s="20"/>
      <c r="HA224" s="20"/>
      <c r="HB224" s="20"/>
      <c r="HC224" s="20"/>
      <c r="HD224" s="20"/>
      <c r="HE224" s="20"/>
      <c r="HF224" s="20"/>
      <c r="HG224" s="20"/>
      <c r="HH224" s="20"/>
      <c r="HI224" s="20"/>
      <c r="HJ224" s="20"/>
      <c r="HK224" s="20"/>
      <c r="HL224" s="20"/>
      <c r="HM224" s="20"/>
      <c r="HN224" s="20"/>
      <c r="HO224" s="20"/>
      <c r="HP224" s="20"/>
      <c r="HQ224" s="20"/>
      <c r="HR224" s="20"/>
      <c r="HS224" s="20"/>
      <c r="HT224" s="20"/>
      <c r="HU224" s="20"/>
      <c r="HV224" s="20"/>
      <c r="HW224" s="20"/>
      <c r="HX224" s="20"/>
      <c r="HY224" s="20"/>
      <c r="HZ224" s="20"/>
      <c r="IA224" s="20"/>
      <c r="IB224" s="20"/>
      <c r="IC224" s="20"/>
      <c r="ID224" s="20"/>
      <c r="IE224" s="20"/>
      <c r="IF224" s="20"/>
      <c r="IG224" s="20"/>
      <c r="IH224" s="20"/>
      <c r="II224" s="20"/>
      <c r="IJ224" s="20"/>
      <c r="IK224" s="20"/>
      <c r="IL224" s="20"/>
      <c r="IM224" s="20"/>
      <c r="IN224" s="20"/>
      <c r="IO224" s="20"/>
      <c r="IP224" s="20"/>
      <c r="IQ224" s="20"/>
      <c r="IR224" s="20"/>
      <c r="IS224" s="20"/>
      <c r="IT224" s="20"/>
      <c r="IU224" s="20"/>
      <c r="IV224" s="20"/>
      <c r="IW224" s="20"/>
      <c r="IX224" s="20"/>
      <c r="IY224" s="20"/>
    </row>
    <row r="225" spans="1:259" x14ac:dyDescent="0.2">
      <c r="A225" s="124">
        <v>40367</v>
      </c>
      <c r="B225" s="103" t="s">
        <v>716</v>
      </c>
      <c r="C225" s="103" t="s">
        <v>242</v>
      </c>
      <c r="D225" s="103" t="s">
        <v>137</v>
      </c>
      <c r="E225" s="103" t="s">
        <v>144</v>
      </c>
      <c r="F225" s="84">
        <v>39828</v>
      </c>
      <c r="G225" s="85">
        <v>2009</v>
      </c>
      <c r="H225" s="125" t="s">
        <v>6</v>
      </c>
      <c r="I225" s="125" t="str">
        <f t="shared" si="9"/>
        <v>TX</v>
      </c>
      <c r="J225" s="125" t="str">
        <f t="shared" si="10"/>
        <v>TX</v>
      </c>
      <c r="K225" s="125" t="str">
        <f t="shared" si="11"/>
        <v>South Central</v>
      </c>
      <c r="L225" s="125" t="str">
        <f>INDEX('State '!$A$1:$C$62,MATCH($I225,'State '!$B:$B,0),3)</f>
        <v>South Central</v>
      </c>
      <c r="M225" s="125" t="str">
        <f>INDEX('State '!$A$1:$C$62,MATCH($J225,'State '!$B:$B,0),3)</f>
        <v>South Central</v>
      </c>
      <c r="N225" s="125"/>
      <c r="O225" s="87">
        <v>70</v>
      </c>
      <c r="P225" s="87">
        <v>31</v>
      </c>
      <c r="Q225" s="87">
        <v>700</v>
      </c>
      <c r="R225" s="126">
        <v>36</v>
      </c>
      <c r="S225" s="125" t="s">
        <v>139</v>
      </c>
      <c r="T225" s="125" t="s">
        <v>188</v>
      </c>
      <c r="U225" s="125" t="s">
        <v>391</v>
      </c>
      <c r="V225" s="125"/>
      <c r="W225" s="127"/>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c r="CB225" s="20"/>
      <c r="CC225" s="20"/>
      <c r="CD225" s="20"/>
      <c r="CE225" s="20"/>
      <c r="CF225" s="20"/>
      <c r="CG225" s="20"/>
      <c r="CH225" s="20"/>
      <c r="CI225" s="20"/>
      <c r="CJ225" s="20"/>
      <c r="CK225" s="20"/>
      <c r="CL225" s="20"/>
      <c r="CM225" s="20"/>
      <c r="CN225" s="20"/>
      <c r="CO225" s="20"/>
      <c r="CP225" s="20"/>
      <c r="CQ225" s="20"/>
      <c r="CR225" s="20"/>
      <c r="CS225" s="20"/>
      <c r="CT225" s="20"/>
      <c r="CU225" s="20"/>
      <c r="CV225" s="20"/>
      <c r="CW225" s="20"/>
      <c r="CX225" s="20"/>
      <c r="CY225" s="20"/>
      <c r="CZ225" s="20"/>
      <c r="DA225" s="20"/>
      <c r="DB225" s="20"/>
      <c r="DC225" s="20"/>
      <c r="DD225" s="20"/>
      <c r="DE225" s="20"/>
      <c r="DF225" s="20"/>
      <c r="DG225" s="20"/>
      <c r="DH225" s="20"/>
      <c r="DI225" s="20"/>
      <c r="DJ225" s="20"/>
      <c r="DK225" s="20"/>
      <c r="DL225" s="20"/>
      <c r="DM225" s="20"/>
      <c r="DN225" s="20"/>
      <c r="DO225" s="20"/>
      <c r="DP225" s="20"/>
      <c r="DQ225" s="20"/>
      <c r="DR225" s="20"/>
      <c r="DS225" s="20"/>
      <c r="DT225" s="20"/>
      <c r="DU225" s="20"/>
      <c r="DV225" s="20"/>
      <c r="DW225" s="20"/>
      <c r="DX225" s="20"/>
      <c r="DY225" s="20"/>
      <c r="DZ225" s="20"/>
      <c r="EA225" s="20"/>
      <c r="EB225" s="20"/>
      <c r="EC225" s="20"/>
      <c r="ED225" s="20"/>
      <c r="EE225" s="20"/>
      <c r="EF225" s="20"/>
      <c r="EG225" s="20"/>
      <c r="EH225" s="20"/>
      <c r="EI225" s="20"/>
      <c r="EJ225" s="20"/>
      <c r="EK225" s="20"/>
      <c r="EL225" s="20"/>
      <c r="EM225" s="20"/>
      <c r="EN225" s="20"/>
      <c r="EO225" s="20"/>
      <c r="EP225" s="20"/>
      <c r="EQ225" s="20"/>
      <c r="ER225" s="20"/>
      <c r="ES225" s="20"/>
      <c r="ET225" s="20"/>
      <c r="EU225" s="20"/>
      <c r="EV225" s="20"/>
      <c r="EW225" s="20"/>
      <c r="EX225" s="20"/>
      <c r="EY225" s="20"/>
      <c r="EZ225" s="20"/>
      <c r="FA225" s="20"/>
      <c r="FB225" s="20"/>
      <c r="FC225" s="20"/>
      <c r="FD225" s="20"/>
      <c r="FE225" s="20"/>
      <c r="FF225" s="20"/>
      <c r="FG225" s="20"/>
      <c r="FH225" s="20"/>
      <c r="FI225" s="20"/>
      <c r="FJ225" s="20"/>
      <c r="FK225" s="20"/>
      <c r="FL225" s="20"/>
      <c r="FM225" s="20"/>
      <c r="FN225" s="20"/>
      <c r="FO225" s="20"/>
      <c r="FP225" s="20"/>
      <c r="FQ225" s="20"/>
      <c r="FR225" s="20"/>
      <c r="FS225" s="20"/>
      <c r="FT225" s="20"/>
      <c r="FU225" s="20"/>
      <c r="FV225" s="20"/>
      <c r="FW225" s="20"/>
      <c r="FX225" s="20"/>
      <c r="FY225" s="20"/>
      <c r="FZ225" s="20"/>
      <c r="GA225" s="20"/>
      <c r="GB225" s="20"/>
      <c r="GC225" s="20"/>
      <c r="GD225" s="20"/>
      <c r="GE225" s="20"/>
      <c r="GF225" s="20"/>
      <c r="GG225" s="20"/>
      <c r="GH225" s="20"/>
      <c r="GI225" s="20"/>
      <c r="GJ225" s="20"/>
      <c r="GK225" s="20"/>
      <c r="GL225" s="20"/>
      <c r="GM225" s="20"/>
      <c r="GN225" s="20"/>
      <c r="GO225" s="20"/>
      <c r="GP225" s="20"/>
      <c r="GQ225" s="20"/>
      <c r="GR225" s="20"/>
      <c r="GS225" s="20"/>
      <c r="GT225" s="20"/>
      <c r="GU225" s="20"/>
      <c r="GV225" s="20"/>
      <c r="GW225" s="20"/>
      <c r="GX225" s="20"/>
      <c r="GY225" s="20"/>
      <c r="GZ225" s="20"/>
      <c r="HA225" s="20"/>
      <c r="HB225" s="20"/>
      <c r="HC225" s="20"/>
      <c r="HD225" s="20"/>
      <c r="HE225" s="20"/>
      <c r="HF225" s="20"/>
      <c r="HG225" s="20"/>
      <c r="HH225" s="20"/>
      <c r="HI225" s="20"/>
      <c r="HJ225" s="20"/>
      <c r="HK225" s="20"/>
      <c r="HL225" s="20"/>
      <c r="HM225" s="20"/>
      <c r="HN225" s="20"/>
      <c r="HO225" s="20"/>
      <c r="HP225" s="20"/>
      <c r="HQ225" s="20"/>
      <c r="HR225" s="20"/>
      <c r="HS225" s="20"/>
      <c r="HT225" s="20"/>
      <c r="HU225" s="20"/>
      <c r="HV225" s="20"/>
      <c r="HW225" s="20"/>
      <c r="HX225" s="20"/>
      <c r="HY225" s="20"/>
      <c r="HZ225" s="20"/>
      <c r="IA225" s="20"/>
      <c r="IB225" s="20"/>
      <c r="IC225" s="20"/>
      <c r="ID225" s="20"/>
      <c r="IE225" s="20"/>
      <c r="IF225" s="20"/>
      <c r="IG225" s="20"/>
      <c r="IH225" s="20"/>
      <c r="II225" s="20"/>
      <c r="IJ225" s="20"/>
      <c r="IK225" s="20"/>
      <c r="IL225" s="20"/>
      <c r="IM225" s="20"/>
      <c r="IN225" s="20"/>
      <c r="IO225" s="20"/>
      <c r="IP225" s="20"/>
      <c r="IQ225" s="20"/>
      <c r="IR225" s="20"/>
      <c r="IS225" s="20"/>
      <c r="IT225" s="20"/>
      <c r="IU225" s="20"/>
      <c r="IV225" s="20"/>
      <c r="IW225" s="20"/>
      <c r="IX225" s="20"/>
      <c r="IY225" s="20"/>
    </row>
    <row r="226" spans="1:259" x14ac:dyDescent="0.2">
      <c r="A226" s="124">
        <v>40367</v>
      </c>
      <c r="B226" s="103" t="s">
        <v>715</v>
      </c>
      <c r="C226" s="103" t="s">
        <v>238</v>
      </c>
      <c r="D226" s="103" t="s">
        <v>137</v>
      </c>
      <c r="E226" s="103" t="s">
        <v>144</v>
      </c>
      <c r="F226" s="84">
        <v>40056</v>
      </c>
      <c r="G226" s="85">
        <v>2009</v>
      </c>
      <c r="H226" s="125" t="s">
        <v>6</v>
      </c>
      <c r="I226" s="125" t="str">
        <f t="shared" si="9"/>
        <v>TX</v>
      </c>
      <c r="J226" s="125" t="str">
        <f t="shared" si="10"/>
        <v>TX</v>
      </c>
      <c r="K226" s="125" t="str">
        <f t="shared" si="11"/>
        <v>South Central</v>
      </c>
      <c r="L226" s="125" t="str">
        <f>INDEX('State '!$A$1:$C$62,MATCH($I226,'State '!$B:$B,0),3)</f>
        <v>South Central</v>
      </c>
      <c r="M226" s="125" t="str">
        <f>INDEX('State '!$A$1:$C$62,MATCH($J226,'State '!$B:$B,0),3)</f>
        <v>South Central</v>
      </c>
      <c r="N226" s="125"/>
      <c r="O226" s="87">
        <v>485</v>
      </c>
      <c r="P226" s="87">
        <v>160</v>
      </c>
      <c r="Q226" s="87">
        <v>1100</v>
      </c>
      <c r="R226" s="126">
        <v>42</v>
      </c>
      <c r="S226" s="125" t="s">
        <v>139</v>
      </c>
      <c r="T226" s="125" t="s">
        <v>188</v>
      </c>
      <c r="U226" s="125" t="s">
        <v>391</v>
      </c>
      <c r="V226" s="125"/>
      <c r="W226" s="127"/>
    </row>
    <row r="227" spans="1:259" x14ac:dyDescent="0.2">
      <c r="A227" s="124">
        <v>40367</v>
      </c>
      <c r="B227" s="104" t="s">
        <v>673</v>
      </c>
      <c r="C227" s="104" t="s">
        <v>207</v>
      </c>
      <c r="D227" s="104" t="s">
        <v>141</v>
      </c>
      <c r="E227" s="146" t="s">
        <v>144</v>
      </c>
      <c r="F227" s="86">
        <v>40053</v>
      </c>
      <c r="G227" s="147">
        <v>2009</v>
      </c>
      <c r="H227" s="125" t="s">
        <v>36</v>
      </c>
      <c r="I227" s="125" t="str">
        <f t="shared" si="9"/>
        <v>MA</v>
      </c>
      <c r="J227" s="125" t="str">
        <f t="shared" si="10"/>
        <v>MA</v>
      </c>
      <c r="K227" s="125" t="str">
        <f t="shared" si="11"/>
        <v>Northeast</v>
      </c>
      <c r="L227" s="125" t="str">
        <f>INDEX('State '!$A$1:$C$62,MATCH($I227,'State '!$B:$B,0),3)</f>
        <v>Northeast</v>
      </c>
      <c r="M227" s="125" t="str">
        <f>INDEX('State '!$A$1:$C$62,MATCH($J227,'State '!$B:$B,0),3)</f>
        <v>Northeast</v>
      </c>
      <c r="N227" s="125"/>
      <c r="O227" s="148">
        <v>23</v>
      </c>
      <c r="P227" s="148">
        <v>5.15</v>
      </c>
      <c r="Q227" s="148">
        <v>12.3</v>
      </c>
      <c r="R227" s="87">
        <v>12</v>
      </c>
      <c r="S227" s="149" t="s">
        <v>135</v>
      </c>
      <c r="T227" s="150" t="s">
        <v>390</v>
      </c>
      <c r="U227" s="151" t="s">
        <v>674</v>
      </c>
      <c r="V227" s="125"/>
      <c r="W227" s="127"/>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c r="DR227" s="20"/>
      <c r="DS227" s="20"/>
      <c r="DT227" s="20"/>
      <c r="DU227" s="20"/>
      <c r="DV227" s="20"/>
      <c r="DW227" s="20"/>
      <c r="DX227" s="20"/>
      <c r="DY227" s="20"/>
      <c r="DZ227" s="20"/>
      <c r="EA227" s="20"/>
      <c r="EB227" s="20"/>
      <c r="EC227" s="20"/>
      <c r="ED227" s="20"/>
      <c r="EE227" s="20"/>
      <c r="EF227" s="20"/>
      <c r="EG227" s="20"/>
      <c r="EH227" s="20"/>
      <c r="EI227" s="20"/>
      <c r="EJ227" s="20"/>
      <c r="EK227" s="20"/>
      <c r="EL227" s="20"/>
      <c r="EM227" s="20"/>
      <c r="EN227" s="20"/>
      <c r="EO227" s="20"/>
      <c r="EP227" s="20"/>
      <c r="EQ227" s="20"/>
      <c r="ER227" s="20"/>
      <c r="ES227" s="20"/>
      <c r="ET227" s="20"/>
      <c r="EU227" s="20"/>
      <c r="EV227" s="20"/>
      <c r="EW227" s="20"/>
      <c r="EX227" s="20"/>
      <c r="EY227" s="20"/>
      <c r="EZ227" s="20"/>
      <c r="FA227" s="20"/>
      <c r="FB227" s="20"/>
      <c r="FC227" s="20"/>
      <c r="FD227" s="20"/>
      <c r="FE227" s="20"/>
      <c r="FF227" s="20"/>
      <c r="FG227" s="20"/>
      <c r="FH227" s="20"/>
      <c r="FI227" s="20"/>
      <c r="FJ227" s="20"/>
      <c r="FK227" s="20"/>
      <c r="FL227" s="20"/>
      <c r="FM227" s="20"/>
      <c r="FN227" s="20"/>
      <c r="FO227" s="20"/>
      <c r="FP227" s="20"/>
      <c r="FQ227" s="20"/>
      <c r="FR227" s="20"/>
      <c r="FS227" s="20"/>
      <c r="FT227" s="20"/>
      <c r="FU227" s="20"/>
      <c r="FV227" s="20"/>
      <c r="FW227" s="20"/>
      <c r="FX227" s="20"/>
      <c r="FY227" s="20"/>
      <c r="FZ227" s="20"/>
      <c r="GA227" s="20"/>
      <c r="GB227" s="20"/>
      <c r="GC227" s="20"/>
      <c r="GD227" s="20"/>
      <c r="GE227" s="20"/>
      <c r="GF227" s="20"/>
      <c r="GG227" s="20"/>
      <c r="GH227" s="20"/>
      <c r="GI227" s="20"/>
      <c r="GJ227" s="20"/>
      <c r="GK227" s="20"/>
      <c r="GL227" s="20"/>
      <c r="GM227" s="20"/>
      <c r="GN227" s="20"/>
      <c r="GO227" s="20"/>
      <c r="GP227" s="20"/>
      <c r="GQ227" s="20"/>
      <c r="GR227" s="20"/>
      <c r="GS227" s="20"/>
      <c r="GT227" s="20"/>
      <c r="GU227" s="20"/>
      <c r="GV227" s="20"/>
      <c r="GW227" s="20"/>
      <c r="GX227" s="20"/>
      <c r="GY227" s="20"/>
      <c r="GZ227" s="20"/>
      <c r="HA227" s="20"/>
      <c r="HB227" s="20"/>
      <c r="HC227" s="20"/>
      <c r="HD227" s="20"/>
      <c r="HE227" s="20"/>
      <c r="HF227" s="20"/>
      <c r="HG227" s="20"/>
      <c r="HH227" s="20"/>
      <c r="HI227" s="20"/>
      <c r="HJ227" s="20"/>
      <c r="HK227" s="20"/>
      <c r="HL227" s="20"/>
      <c r="HM227" s="20"/>
      <c r="HN227" s="20"/>
      <c r="HO227" s="20"/>
      <c r="HP227" s="20"/>
      <c r="HQ227" s="20"/>
      <c r="HR227" s="20"/>
      <c r="HS227" s="20"/>
      <c r="HT227" s="20"/>
      <c r="HU227" s="20"/>
      <c r="HV227" s="20"/>
      <c r="HW227" s="20"/>
      <c r="HX227" s="20"/>
      <c r="HY227" s="20"/>
      <c r="HZ227" s="20"/>
      <c r="IA227" s="20"/>
      <c r="IB227" s="20"/>
      <c r="IC227" s="20"/>
      <c r="ID227" s="20"/>
      <c r="IE227" s="20"/>
      <c r="IF227" s="20"/>
      <c r="IG227" s="20"/>
      <c r="IH227" s="20"/>
      <c r="II227" s="20"/>
      <c r="IJ227" s="20"/>
      <c r="IK227" s="20"/>
      <c r="IL227" s="20"/>
      <c r="IM227" s="20"/>
      <c r="IN227" s="20"/>
      <c r="IO227" s="20"/>
      <c r="IP227" s="20"/>
      <c r="IQ227" s="20"/>
      <c r="IR227" s="20"/>
      <c r="IS227" s="20"/>
      <c r="IT227" s="20"/>
      <c r="IU227" s="20"/>
      <c r="IV227" s="20"/>
      <c r="IW227" s="20"/>
      <c r="IX227" s="20"/>
      <c r="IY227" s="20"/>
    </row>
    <row r="228" spans="1:259" x14ac:dyDescent="0.2">
      <c r="A228" s="124">
        <v>40389</v>
      </c>
      <c r="B228" s="103" t="s">
        <v>717</v>
      </c>
      <c r="C228" s="103" t="s">
        <v>275</v>
      </c>
      <c r="D228" s="103" t="s">
        <v>134</v>
      </c>
      <c r="E228" s="103" t="s">
        <v>144</v>
      </c>
      <c r="F228" s="84">
        <v>40035</v>
      </c>
      <c r="G228" s="85">
        <v>2009</v>
      </c>
      <c r="H228" s="125" t="s">
        <v>10</v>
      </c>
      <c r="I228" s="125" t="str">
        <f t="shared" si="9"/>
        <v>NY</v>
      </c>
      <c r="J228" s="125" t="str">
        <f t="shared" si="10"/>
        <v>NY</v>
      </c>
      <c r="K228" s="125" t="str">
        <f t="shared" si="11"/>
        <v>Northeast</v>
      </c>
      <c r="L228" s="125" t="str">
        <f>INDEX('State '!$A$1:$C$62,MATCH($I228,'State '!$B:$B,0),3)</f>
        <v>Northeast</v>
      </c>
      <c r="M228" s="125" t="str">
        <f>INDEX('State '!$A$1:$C$62,MATCH($J228,'State '!$B:$B,0),3)</f>
        <v>Northeast</v>
      </c>
      <c r="N228" s="125"/>
      <c r="O228" s="87">
        <v>4.5999999999999996</v>
      </c>
      <c r="P228" s="87">
        <v>3.7</v>
      </c>
      <c r="Q228" s="87">
        <v>400</v>
      </c>
      <c r="R228" s="126">
        <v>16</v>
      </c>
      <c r="S228" s="125" t="s">
        <v>135</v>
      </c>
      <c r="T228" s="125" t="s">
        <v>390</v>
      </c>
      <c r="U228" s="125" t="s">
        <v>718</v>
      </c>
      <c r="V228" s="125"/>
      <c r="W228" s="127"/>
    </row>
    <row r="229" spans="1:259" ht="25.5" x14ac:dyDescent="0.2">
      <c r="A229" s="124">
        <v>40367</v>
      </c>
      <c r="B229" s="103" t="s">
        <v>693</v>
      </c>
      <c r="C229" s="103" t="s">
        <v>269</v>
      </c>
      <c r="D229" s="103" t="s">
        <v>141</v>
      </c>
      <c r="E229" s="103" t="s">
        <v>144</v>
      </c>
      <c r="F229" s="84">
        <v>39869</v>
      </c>
      <c r="G229" s="85">
        <v>2009</v>
      </c>
      <c r="H229" s="125" t="s">
        <v>34</v>
      </c>
      <c r="I229" s="125" t="str">
        <f t="shared" si="9"/>
        <v>WI</v>
      </c>
      <c r="J229" s="125" t="str">
        <f t="shared" si="10"/>
        <v>WI</v>
      </c>
      <c r="K229" s="125" t="str">
        <f t="shared" si="11"/>
        <v>Midwest</v>
      </c>
      <c r="L229" s="125" t="str">
        <f>INDEX('State '!$A$1:$C$62,MATCH($I229,'State '!$B:$B,0),3)</f>
        <v>Midwest</v>
      </c>
      <c r="M229" s="125" t="str">
        <f>INDEX('State '!$A$1:$C$62,MATCH($J229,'State '!$B:$B,0),3)</f>
        <v>Midwest</v>
      </c>
      <c r="N229" s="125"/>
      <c r="O229" s="87">
        <v>350</v>
      </c>
      <c r="P229" s="87">
        <v>119</v>
      </c>
      <c r="Q229" s="87">
        <v>537.20000000000005</v>
      </c>
      <c r="R229" s="126" t="s">
        <v>694</v>
      </c>
      <c r="S229" s="125" t="s">
        <v>135</v>
      </c>
      <c r="T229" s="125" t="s">
        <v>390</v>
      </c>
      <c r="U229" s="125" t="s">
        <v>695</v>
      </c>
      <c r="V229" s="125"/>
      <c r="W229" s="127"/>
    </row>
    <row r="230" spans="1:259" s="20" customFormat="1" x14ac:dyDescent="0.2">
      <c r="A230" s="124">
        <v>40367</v>
      </c>
      <c r="B230" s="103" t="s">
        <v>691</v>
      </c>
      <c r="C230" s="103" t="s">
        <v>211</v>
      </c>
      <c r="D230" s="103" t="s">
        <v>137</v>
      </c>
      <c r="E230" s="103" t="s">
        <v>144</v>
      </c>
      <c r="F230" s="84">
        <v>40036</v>
      </c>
      <c r="G230" s="85">
        <v>2009</v>
      </c>
      <c r="H230" s="125" t="s">
        <v>601</v>
      </c>
      <c r="I230" s="125" t="str">
        <f t="shared" si="9"/>
        <v>OK</v>
      </c>
      <c r="J230" s="125" t="str">
        <f t="shared" si="10"/>
        <v>LA</v>
      </c>
      <c r="K230" s="125" t="str">
        <f t="shared" si="11"/>
        <v>South Central</v>
      </c>
      <c r="L230" s="125" t="str">
        <f>INDEX('State '!$A$1:$C$62,MATCH($I230,'State '!$B:$B,0),3)</f>
        <v>South Central</v>
      </c>
      <c r="M230" s="125" t="str">
        <f>INDEX('State '!$A$1:$C$62,MATCH($J230,'State '!$B:$B,0),3)</f>
        <v>South Central</v>
      </c>
      <c r="N230" s="125"/>
      <c r="O230" s="87">
        <v>121</v>
      </c>
      <c r="P230" s="87">
        <v>353</v>
      </c>
      <c r="Q230" s="87">
        <v>1726</v>
      </c>
      <c r="R230" s="126">
        <v>42</v>
      </c>
      <c r="S230" s="125" t="s">
        <v>135</v>
      </c>
      <c r="T230" s="125" t="s">
        <v>390</v>
      </c>
      <c r="U230" s="125" t="s">
        <v>692</v>
      </c>
      <c r="V230" s="125"/>
      <c r="W230" s="127"/>
    </row>
    <row r="231" spans="1:259" x14ac:dyDescent="0.2">
      <c r="A231" s="124">
        <v>40367</v>
      </c>
      <c r="B231" s="104" t="s">
        <v>703</v>
      </c>
      <c r="C231" s="104" t="s">
        <v>273</v>
      </c>
      <c r="D231" s="104" t="s">
        <v>141</v>
      </c>
      <c r="E231" s="146" t="s">
        <v>144</v>
      </c>
      <c r="F231" s="86">
        <v>40148</v>
      </c>
      <c r="G231" s="147">
        <v>2009</v>
      </c>
      <c r="H231" s="125" t="s">
        <v>19</v>
      </c>
      <c r="I231" s="125" t="str">
        <f t="shared" si="9"/>
        <v>VA</v>
      </c>
      <c r="J231" s="125" t="str">
        <f t="shared" si="10"/>
        <v>VA</v>
      </c>
      <c r="K231" s="125" t="str">
        <f t="shared" si="11"/>
        <v>Northeast</v>
      </c>
      <c r="L231" s="125" t="str">
        <f>INDEX('State '!$A$1:$C$62,MATCH($I231,'State '!$B:$B,0),3)</f>
        <v>Northeast</v>
      </c>
      <c r="M231" s="125" t="str">
        <f>INDEX('State '!$A$1:$C$62,MATCH($J231,'State '!$B:$B,0),3)</f>
        <v>Northeast</v>
      </c>
      <c r="N231" s="125"/>
      <c r="O231" s="148">
        <v>146</v>
      </c>
      <c r="P231" s="148">
        <v>21</v>
      </c>
      <c r="Q231" s="148">
        <v>100</v>
      </c>
      <c r="R231" s="87">
        <v>16</v>
      </c>
      <c r="S231" s="149" t="s">
        <v>139</v>
      </c>
      <c r="T231" s="150" t="s">
        <v>188</v>
      </c>
      <c r="U231" s="151" t="s">
        <v>391</v>
      </c>
      <c r="V231" s="125"/>
      <c r="W231" s="127"/>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20"/>
      <c r="EW231" s="20"/>
      <c r="EX231" s="20"/>
      <c r="EY231" s="20"/>
      <c r="EZ231" s="20"/>
      <c r="FA231" s="20"/>
      <c r="FB231" s="20"/>
      <c r="FC231" s="20"/>
      <c r="FD231" s="20"/>
      <c r="FE231" s="20"/>
      <c r="FF231" s="20"/>
      <c r="FG231" s="20"/>
      <c r="FH231" s="20"/>
      <c r="FI231" s="20"/>
      <c r="FJ231" s="20"/>
      <c r="FK231" s="20"/>
      <c r="FL231" s="20"/>
      <c r="FM231" s="20"/>
      <c r="FN231" s="20"/>
      <c r="FO231" s="20"/>
      <c r="FP231" s="20"/>
      <c r="FQ231" s="20"/>
      <c r="FR231" s="20"/>
      <c r="FS231" s="20"/>
      <c r="FT231" s="20"/>
      <c r="FU231" s="20"/>
      <c r="FV231" s="20"/>
      <c r="FW231" s="20"/>
      <c r="FX231" s="20"/>
      <c r="FY231" s="20"/>
      <c r="FZ231" s="20"/>
      <c r="GA231" s="20"/>
      <c r="GB231" s="20"/>
      <c r="GC231" s="20"/>
      <c r="GD231" s="20"/>
      <c r="GE231" s="20"/>
      <c r="GF231" s="20"/>
      <c r="GG231" s="20"/>
      <c r="GH231" s="20"/>
      <c r="GI231" s="20"/>
      <c r="GJ231" s="20"/>
      <c r="GK231" s="20"/>
      <c r="GL231" s="20"/>
      <c r="GM231" s="20"/>
      <c r="GN231" s="20"/>
      <c r="GO231" s="20"/>
      <c r="GP231" s="20"/>
      <c r="GQ231" s="20"/>
      <c r="GR231" s="20"/>
      <c r="GS231" s="20"/>
      <c r="GT231" s="20"/>
      <c r="GU231" s="20"/>
      <c r="GV231" s="20"/>
      <c r="GW231" s="20"/>
      <c r="GX231" s="20"/>
      <c r="GY231" s="20"/>
      <c r="GZ231" s="20"/>
      <c r="HA231" s="20"/>
      <c r="HB231" s="20"/>
      <c r="HC231" s="20"/>
      <c r="HD231" s="20"/>
      <c r="HE231" s="20"/>
      <c r="HF231" s="20"/>
      <c r="HG231" s="20"/>
      <c r="HH231" s="20"/>
      <c r="HI231" s="20"/>
      <c r="HJ231" s="20"/>
      <c r="HK231" s="20"/>
      <c r="HL231" s="20"/>
      <c r="HM231" s="20"/>
      <c r="HN231" s="20"/>
      <c r="HO231" s="20"/>
      <c r="HP231" s="20"/>
      <c r="HQ231" s="20"/>
      <c r="HR231" s="20"/>
      <c r="HS231" s="20"/>
      <c r="HT231" s="20"/>
      <c r="HU231" s="20"/>
      <c r="HV231" s="20"/>
      <c r="HW231" s="20"/>
      <c r="HX231" s="20"/>
      <c r="HY231" s="20"/>
      <c r="HZ231" s="20"/>
      <c r="IA231" s="20"/>
      <c r="IB231" s="20"/>
      <c r="IC231" s="20"/>
      <c r="ID231" s="20"/>
      <c r="IE231" s="20"/>
      <c r="IF231" s="20"/>
      <c r="IG231" s="20"/>
      <c r="IH231" s="20"/>
      <c r="II231" s="20"/>
      <c r="IJ231" s="20"/>
      <c r="IK231" s="20"/>
      <c r="IL231" s="20"/>
      <c r="IM231" s="20"/>
      <c r="IN231" s="20"/>
      <c r="IO231" s="20"/>
      <c r="IP231" s="20"/>
      <c r="IQ231" s="20"/>
      <c r="IR231" s="20"/>
      <c r="IS231" s="20"/>
      <c r="IT231" s="20"/>
      <c r="IU231" s="20"/>
      <c r="IV231" s="20"/>
      <c r="IW231" s="20"/>
      <c r="IX231" s="20"/>
      <c r="IY231" s="20"/>
    </row>
    <row r="232" spans="1:259" s="20" customFormat="1" x14ac:dyDescent="0.2">
      <c r="A232" s="124">
        <v>40248</v>
      </c>
      <c r="B232" s="104" t="s">
        <v>646</v>
      </c>
      <c r="C232" s="104" t="s">
        <v>236</v>
      </c>
      <c r="D232" s="104" t="s">
        <v>134</v>
      </c>
      <c r="E232" s="146" t="s">
        <v>144</v>
      </c>
      <c r="F232" s="86">
        <v>39824</v>
      </c>
      <c r="G232" s="147">
        <v>2009</v>
      </c>
      <c r="H232" s="125" t="s">
        <v>647</v>
      </c>
      <c r="I232" s="125" t="str">
        <f t="shared" si="9"/>
        <v>AL</v>
      </c>
      <c r="J232" s="125" t="str">
        <f t="shared" si="10"/>
        <v>MS</v>
      </c>
      <c r="K232" s="125" t="str">
        <f t="shared" si="11"/>
        <v>South Central</v>
      </c>
      <c r="L232" s="125" t="str">
        <f>INDEX('State '!$A$1:$C$62,MATCH($I232,'State '!$B:$B,0),3)</f>
        <v>South Central</v>
      </c>
      <c r="M232" s="125" t="str">
        <f>INDEX('State '!$A$1:$C$62,MATCH($J232,'State '!$B:$B,0),3)</f>
        <v>South Central</v>
      </c>
      <c r="N232" s="125"/>
      <c r="O232" s="148">
        <v>22.5</v>
      </c>
      <c r="P232" s="148">
        <v>11</v>
      </c>
      <c r="Q232" s="148">
        <v>175</v>
      </c>
      <c r="R232" s="87">
        <v>16</v>
      </c>
      <c r="S232" s="149" t="s">
        <v>135</v>
      </c>
      <c r="T232" s="150" t="s">
        <v>390</v>
      </c>
      <c r="U232" s="151" t="s">
        <v>648</v>
      </c>
      <c r="V232" s="125"/>
      <c r="W232" s="127"/>
      <c r="X232" s="128"/>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115"/>
      <c r="EW232" s="115"/>
      <c r="EX232" s="115"/>
      <c r="EY232" s="115"/>
      <c r="EZ232" s="115"/>
      <c r="FA232" s="115"/>
      <c r="FB232" s="115"/>
      <c r="FC232" s="115"/>
      <c r="FD232" s="115"/>
      <c r="FE232" s="115"/>
      <c r="FF232" s="115"/>
      <c r="FG232" s="115"/>
      <c r="FH232" s="115"/>
      <c r="FI232" s="115"/>
      <c r="FJ232" s="115"/>
      <c r="FK232" s="115"/>
      <c r="FL232" s="115"/>
      <c r="FM232" s="115"/>
      <c r="FN232" s="115"/>
      <c r="FO232" s="115"/>
      <c r="FP232" s="115"/>
      <c r="FQ232" s="115"/>
      <c r="FR232" s="115"/>
      <c r="FS232" s="115"/>
      <c r="FT232" s="115"/>
      <c r="FU232" s="115"/>
      <c r="FV232" s="115"/>
      <c r="FW232" s="115"/>
      <c r="FX232" s="115"/>
      <c r="FY232" s="115"/>
      <c r="FZ232" s="115"/>
      <c r="GA232" s="115"/>
      <c r="GB232" s="115"/>
      <c r="GC232" s="115"/>
      <c r="GD232" s="115"/>
      <c r="GE232" s="115"/>
      <c r="GF232" s="115"/>
      <c r="GG232" s="115"/>
      <c r="GH232" s="115"/>
      <c r="GI232" s="115"/>
      <c r="GJ232" s="115"/>
      <c r="GK232" s="115"/>
      <c r="GL232" s="115"/>
      <c r="GM232" s="115"/>
      <c r="GN232" s="115"/>
      <c r="GO232" s="115"/>
      <c r="GP232" s="115"/>
      <c r="GQ232" s="115"/>
      <c r="GR232" s="115"/>
      <c r="GS232" s="115"/>
      <c r="GT232" s="115"/>
      <c r="GU232" s="115"/>
      <c r="GV232" s="115"/>
      <c r="GW232" s="115"/>
      <c r="GX232" s="115"/>
      <c r="GY232" s="115"/>
      <c r="GZ232" s="115"/>
      <c r="HA232" s="115"/>
      <c r="HB232" s="115"/>
      <c r="HC232" s="115"/>
      <c r="HD232" s="115"/>
      <c r="HE232" s="115"/>
      <c r="HF232" s="115"/>
      <c r="HG232" s="115"/>
      <c r="HH232" s="115"/>
      <c r="HI232" s="115"/>
      <c r="HJ232" s="115"/>
      <c r="HK232" s="115"/>
      <c r="HL232" s="115"/>
      <c r="HM232" s="115"/>
      <c r="HN232" s="115"/>
      <c r="HO232" s="115"/>
      <c r="HP232" s="115"/>
      <c r="HQ232" s="115"/>
      <c r="HR232" s="115"/>
      <c r="HS232" s="115"/>
      <c r="HT232" s="115"/>
      <c r="HU232" s="115"/>
      <c r="HV232" s="115"/>
      <c r="HW232" s="115"/>
      <c r="HX232" s="115"/>
      <c r="HY232" s="115"/>
      <c r="HZ232" s="115"/>
      <c r="IA232" s="115"/>
      <c r="IB232" s="115"/>
      <c r="IC232" s="115"/>
      <c r="ID232" s="115"/>
      <c r="IE232" s="115"/>
      <c r="IF232" s="115"/>
      <c r="IG232" s="115"/>
      <c r="IH232" s="115"/>
      <c r="II232" s="115"/>
      <c r="IJ232" s="115"/>
      <c r="IK232" s="115"/>
      <c r="IL232" s="115"/>
      <c r="IM232" s="115"/>
      <c r="IN232" s="115"/>
      <c r="IO232" s="115"/>
      <c r="IP232" s="115"/>
      <c r="IQ232" s="115"/>
      <c r="IR232" s="115"/>
      <c r="IS232" s="115"/>
      <c r="IT232" s="115"/>
      <c r="IU232" s="115"/>
      <c r="IV232" s="115"/>
      <c r="IW232" s="115"/>
      <c r="IX232" s="115"/>
      <c r="IY232" s="115"/>
    </row>
    <row r="233" spans="1:259" x14ac:dyDescent="0.2">
      <c r="A233" s="124">
        <v>40367</v>
      </c>
      <c r="B233" s="104" t="s">
        <v>1913</v>
      </c>
      <c r="C233" s="104" t="s">
        <v>206</v>
      </c>
      <c r="D233" s="104" t="s">
        <v>141</v>
      </c>
      <c r="E233" s="146" t="s">
        <v>144</v>
      </c>
      <c r="F233" s="86">
        <v>39827</v>
      </c>
      <c r="G233" s="147">
        <v>2009</v>
      </c>
      <c r="H233" s="125" t="s">
        <v>35</v>
      </c>
      <c r="I233" s="125" t="str">
        <f t="shared" si="9"/>
        <v>CT</v>
      </c>
      <c r="J233" s="125" t="str">
        <f t="shared" si="10"/>
        <v>CT</v>
      </c>
      <c r="K233" s="125" t="str">
        <f t="shared" si="11"/>
        <v>Northeast</v>
      </c>
      <c r="L233" s="125" t="str">
        <f>INDEX('State '!$A$1:$C$62,MATCH($I233,'State '!$B:$B,0),3)</f>
        <v>Northeast</v>
      </c>
      <c r="M233" s="125" t="str">
        <f>INDEX('State '!$A$1:$C$62,MATCH($J233,'State '!$B:$B,0),3)</f>
        <v>Northeast</v>
      </c>
      <c r="N233" s="125"/>
      <c r="O233" s="148">
        <v>41.7</v>
      </c>
      <c r="P233" s="148"/>
      <c r="Q233" s="148">
        <v>80</v>
      </c>
      <c r="R233" s="87"/>
      <c r="S233" s="149" t="s">
        <v>135</v>
      </c>
      <c r="T233" s="150" t="s">
        <v>390</v>
      </c>
      <c r="U233" s="151" t="s">
        <v>698</v>
      </c>
      <c r="V233" s="125"/>
      <c r="W233" s="127"/>
      <c r="X233" s="115"/>
    </row>
    <row r="234" spans="1:259" x14ac:dyDescent="0.2">
      <c r="A234" s="124">
        <v>40367</v>
      </c>
      <c r="B234" s="104" t="s">
        <v>1914</v>
      </c>
      <c r="C234" s="104" t="s">
        <v>206</v>
      </c>
      <c r="D234" s="104" t="s">
        <v>141</v>
      </c>
      <c r="E234" s="146" t="s">
        <v>144</v>
      </c>
      <c r="F234" s="86">
        <v>40118</v>
      </c>
      <c r="G234" s="147">
        <v>2009</v>
      </c>
      <c r="H234" s="125" t="s">
        <v>10</v>
      </c>
      <c r="I234" s="125" t="str">
        <f t="shared" si="9"/>
        <v>NY</v>
      </c>
      <c r="J234" s="125" t="str">
        <f t="shared" si="10"/>
        <v>NY</v>
      </c>
      <c r="K234" s="125" t="str">
        <f t="shared" si="11"/>
        <v>Northeast</v>
      </c>
      <c r="L234" s="125" t="str">
        <f>INDEX('State '!$A$1:$C$62,MATCH($I234,'State '!$B:$B,0),3)</f>
        <v>Northeast</v>
      </c>
      <c r="M234" s="125" t="str">
        <f>INDEX('State '!$A$1:$C$62,MATCH($J234,'State '!$B:$B,0),3)</f>
        <v>Northeast</v>
      </c>
      <c r="N234" s="125"/>
      <c r="O234" s="148">
        <v>24.1</v>
      </c>
      <c r="P234" s="148"/>
      <c r="Q234" s="148">
        <v>25</v>
      </c>
      <c r="R234" s="87">
        <v>16</v>
      </c>
      <c r="S234" s="149" t="s">
        <v>135</v>
      </c>
      <c r="T234" s="150" t="s">
        <v>390</v>
      </c>
      <c r="U234" s="151" t="s">
        <v>698</v>
      </c>
      <c r="V234" s="125"/>
      <c r="W234" s="127"/>
      <c r="X234" s="115"/>
    </row>
    <row r="235" spans="1:259" s="20" customFormat="1" x14ac:dyDescent="0.2">
      <c r="A235" s="124">
        <v>40367</v>
      </c>
      <c r="B235" s="103" t="s">
        <v>662</v>
      </c>
      <c r="C235" s="103" t="s">
        <v>266</v>
      </c>
      <c r="D235" s="103" t="s">
        <v>134</v>
      </c>
      <c r="E235" s="103" t="s">
        <v>144</v>
      </c>
      <c r="F235" s="84">
        <v>40057</v>
      </c>
      <c r="G235" s="85">
        <v>2009</v>
      </c>
      <c r="H235" s="125" t="s">
        <v>22</v>
      </c>
      <c r="I235" s="125" t="str">
        <f t="shared" si="9"/>
        <v>GA</v>
      </c>
      <c r="J235" s="125" t="str">
        <f t="shared" si="10"/>
        <v>GA</v>
      </c>
      <c r="K235" s="125" t="str">
        <f t="shared" si="11"/>
        <v>Southeast</v>
      </c>
      <c r="L235" s="125" t="str">
        <f>INDEX('State '!$A$1:$C$62,MATCH($I235,'State '!$B:$B,0),3)</f>
        <v>Southeast</v>
      </c>
      <c r="M235" s="125" t="str">
        <f>INDEX('State '!$A$1:$C$62,MATCH($J235,'State '!$B:$B,0),3)</f>
        <v>Southeast</v>
      </c>
      <c r="N235" s="125"/>
      <c r="O235" s="87">
        <v>5.5</v>
      </c>
      <c r="P235" s="87">
        <v>12.5</v>
      </c>
      <c r="Q235" s="87">
        <v>14</v>
      </c>
      <c r="R235" s="126"/>
      <c r="S235" s="125" t="s">
        <v>139</v>
      </c>
      <c r="T235" s="125" t="s">
        <v>188</v>
      </c>
      <c r="U235" s="125" t="s">
        <v>391</v>
      </c>
      <c r="V235" s="125"/>
      <c r="W235" s="127"/>
      <c r="X235" s="128"/>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c r="DW235" s="115"/>
      <c r="DX235" s="115"/>
      <c r="DY235" s="115"/>
      <c r="DZ235" s="115"/>
      <c r="EA235" s="115"/>
      <c r="EB235" s="115"/>
      <c r="EC235" s="115"/>
      <c r="ED235" s="115"/>
      <c r="EE235" s="115"/>
      <c r="EF235" s="115"/>
      <c r="EG235" s="115"/>
      <c r="EH235" s="115"/>
      <c r="EI235" s="115"/>
      <c r="EJ235" s="115"/>
      <c r="EK235" s="115"/>
      <c r="EL235" s="115"/>
      <c r="EM235" s="115"/>
      <c r="EN235" s="115"/>
      <c r="EO235" s="115"/>
      <c r="EP235" s="115"/>
      <c r="EQ235" s="115"/>
      <c r="ER235" s="115"/>
      <c r="ES235" s="115"/>
      <c r="ET235" s="115"/>
      <c r="EU235" s="115"/>
      <c r="EV235" s="115"/>
      <c r="EW235" s="115"/>
      <c r="EX235" s="115"/>
      <c r="EY235" s="115"/>
      <c r="EZ235" s="115"/>
      <c r="FA235" s="115"/>
      <c r="FB235" s="115"/>
      <c r="FC235" s="115"/>
      <c r="FD235" s="115"/>
      <c r="FE235" s="115"/>
      <c r="FF235" s="115"/>
      <c r="FG235" s="115"/>
      <c r="FH235" s="115"/>
      <c r="FI235" s="115"/>
      <c r="FJ235" s="115"/>
      <c r="FK235" s="115"/>
      <c r="FL235" s="115"/>
      <c r="FM235" s="115"/>
      <c r="FN235" s="115"/>
      <c r="FO235" s="115"/>
      <c r="FP235" s="115"/>
      <c r="FQ235" s="115"/>
      <c r="FR235" s="115"/>
      <c r="FS235" s="115"/>
      <c r="FT235" s="115"/>
      <c r="FU235" s="115"/>
      <c r="FV235" s="115"/>
      <c r="FW235" s="115"/>
      <c r="FX235" s="115"/>
      <c r="FY235" s="115"/>
      <c r="FZ235" s="115"/>
      <c r="GA235" s="115"/>
      <c r="GB235" s="115"/>
      <c r="GC235" s="115"/>
      <c r="GD235" s="115"/>
      <c r="GE235" s="115"/>
      <c r="GF235" s="115"/>
      <c r="GG235" s="115"/>
      <c r="GH235" s="115"/>
      <c r="GI235" s="115"/>
      <c r="GJ235" s="115"/>
      <c r="GK235" s="115"/>
      <c r="GL235" s="115"/>
      <c r="GM235" s="115"/>
      <c r="GN235" s="115"/>
      <c r="GO235" s="115"/>
      <c r="GP235" s="115"/>
      <c r="GQ235" s="115"/>
      <c r="GR235" s="115"/>
      <c r="GS235" s="115"/>
      <c r="GT235" s="115"/>
      <c r="GU235" s="115"/>
      <c r="GV235" s="115"/>
      <c r="GW235" s="115"/>
      <c r="GX235" s="115"/>
      <c r="GY235" s="115"/>
      <c r="GZ235" s="115"/>
      <c r="HA235" s="115"/>
      <c r="HB235" s="115"/>
      <c r="HC235" s="115"/>
      <c r="HD235" s="115"/>
      <c r="HE235" s="115"/>
      <c r="HF235" s="115"/>
      <c r="HG235" s="115"/>
      <c r="HH235" s="115"/>
      <c r="HI235" s="115"/>
      <c r="HJ235" s="115"/>
      <c r="HK235" s="115"/>
      <c r="HL235" s="115"/>
      <c r="HM235" s="115"/>
      <c r="HN235" s="115"/>
      <c r="HO235" s="115"/>
      <c r="HP235" s="115"/>
      <c r="HQ235" s="115"/>
      <c r="HR235" s="115"/>
      <c r="HS235" s="115"/>
      <c r="HT235" s="115"/>
      <c r="HU235" s="115"/>
      <c r="HV235" s="115"/>
      <c r="HW235" s="115"/>
      <c r="HX235" s="115"/>
      <c r="HY235" s="115"/>
      <c r="HZ235" s="115"/>
      <c r="IA235" s="115"/>
      <c r="IB235" s="115"/>
      <c r="IC235" s="115"/>
      <c r="ID235" s="115"/>
      <c r="IE235" s="115"/>
      <c r="IF235" s="115"/>
      <c r="IG235" s="115"/>
      <c r="IH235" s="115"/>
      <c r="II235" s="115"/>
      <c r="IJ235" s="115"/>
      <c r="IK235" s="115"/>
      <c r="IL235" s="115"/>
      <c r="IM235" s="115"/>
      <c r="IN235" s="115"/>
      <c r="IO235" s="115"/>
      <c r="IP235" s="115"/>
      <c r="IQ235" s="115"/>
      <c r="IR235" s="115"/>
      <c r="IS235" s="115"/>
      <c r="IT235" s="115"/>
      <c r="IU235" s="115"/>
      <c r="IV235" s="115"/>
      <c r="IW235" s="115"/>
      <c r="IX235" s="115"/>
      <c r="IY235" s="115"/>
    </row>
    <row r="236" spans="1:259" x14ac:dyDescent="0.2">
      <c r="A236" s="124">
        <v>40367</v>
      </c>
      <c r="B236" s="104" t="s">
        <v>725</v>
      </c>
      <c r="C236" s="104" t="s">
        <v>278</v>
      </c>
      <c r="D236" s="104" t="s">
        <v>137</v>
      </c>
      <c r="E236" s="146" t="s">
        <v>144</v>
      </c>
      <c r="F236" s="86">
        <v>39985</v>
      </c>
      <c r="G236" s="147">
        <v>2009</v>
      </c>
      <c r="H236" s="125" t="s">
        <v>0</v>
      </c>
      <c r="I236" s="125" t="str">
        <f t="shared" si="9"/>
        <v>LA</v>
      </c>
      <c r="J236" s="125" t="str">
        <f t="shared" si="10"/>
        <v>LA</v>
      </c>
      <c r="K236" s="125" t="str">
        <f t="shared" si="11"/>
        <v>South Central</v>
      </c>
      <c r="L236" s="125" t="str">
        <f>INDEX('State '!$A$1:$C$62,MATCH($I236,'State '!$B:$B,0),3)</f>
        <v>South Central</v>
      </c>
      <c r="M236" s="125" t="str">
        <f>INDEX('State '!$A$1:$C$62,MATCH($J236,'State '!$B:$B,0),3)</f>
        <v>South Central</v>
      </c>
      <c r="N236" s="125"/>
      <c r="O236" s="148">
        <v>1000</v>
      </c>
      <c r="P236" s="148">
        <v>132</v>
      </c>
      <c r="Q236" s="148">
        <v>2130</v>
      </c>
      <c r="R236" s="87" t="s">
        <v>726</v>
      </c>
      <c r="S236" s="149" t="s">
        <v>135</v>
      </c>
      <c r="T236" s="150" t="s">
        <v>390</v>
      </c>
      <c r="U236" s="151" t="s">
        <v>727</v>
      </c>
      <c r="V236" s="125"/>
      <c r="W236" s="127"/>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EV236" s="20"/>
      <c r="EW236" s="20"/>
      <c r="EX236" s="20"/>
      <c r="EY236" s="20"/>
      <c r="EZ236" s="20"/>
      <c r="FA236" s="20"/>
      <c r="FB236" s="20"/>
      <c r="FC236" s="20"/>
      <c r="FD236" s="20"/>
      <c r="FE236" s="20"/>
      <c r="FF236" s="20"/>
      <c r="FG236" s="20"/>
      <c r="FH236" s="20"/>
      <c r="FI236" s="20"/>
      <c r="FJ236" s="20"/>
      <c r="FK236" s="20"/>
      <c r="FL236" s="20"/>
      <c r="FM236" s="20"/>
      <c r="FN236" s="20"/>
      <c r="FO236" s="20"/>
      <c r="FP236" s="20"/>
      <c r="FQ236" s="20"/>
      <c r="FR236" s="20"/>
      <c r="FS236" s="20"/>
      <c r="FT236" s="20"/>
      <c r="FU236" s="20"/>
      <c r="FV236" s="20"/>
      <c r="FW236" s="20"/>
      <c r="FX236" s="20"/>
      <c r="FY236" s="20"/>
      <c r="FZ236" s="20"/>
      <c r="GA236" s="20"/>
      <c r="GB236" s="20"/>
      <c r="GC236" s="20"/>
      <c r="GD236" s="20"/>
      <c r="GE236" s="20"/>
      <c r="GF236" s="20"/>
      <c r="GG236" s="20"/>
      <c r="GH236" s="20"/>
      <c r="GI236" s="20"/>
      <c r="GJ236" s="20"/>
      <c r="GK236" s="20"/>
      <c r="GL236" s="20"/>
      <c r="GM236" s="20"/>
      <c r="GN236" s="20"/>
      <c r="GO236" s="20"/>
      <c r="GP236" s="20"/>
      <c r="GQ236" s="20"/>
      <c r="GR236" s="20"/>
      <c r="GS236" s="20"/>
      <c r="GT236" s="20"/>
      <c r="GU236" s="20"/>
      <c r="GV236" s="20"/>
      <c r="GW236" s="20"/>
      <c r="GX236" s="20"/>
      <c r="GY236" s="20"/>
      <c r="GZ236" s="20"/>
      <c r="HA236" s="20"/>
      <c r="HB236" s="20"/>
      <c r="HC236" s="20"/>
      <c r="HD236" s="20"/>
      <c r="HE236" s="20"/>
      <c r="HF236" s="20"/>
      <c r="HG236" s="20"/>
      <c r="HH236" s="20"/>
      <c r="HI236" s="20"/>
      <c r="HJ236" s="20"/>
      <c r="HK236" s="20"/>
      <c r="HL236" s="20"/>
      <c r="HM236" s="20"/>
      <c r="HN236" s="20"/>
      <c r="HO236" s="20"/>
      <c r="HP236" s="20"/>
      <c r="HQ236" s="20"/>
      <c r="HR236" s="20"/>
      <c r="HS236" s="20"/>
      <c r="HT236" s="20"/>
      <c r="HU236" s="20"/>
      <c r="HV236" s="20"/>
      <c r="HW236" s="20"/>
      <c r="HX236" s="20"/>
      <c r="HY236" s="20"/>
      <c r="HZ236" s="20"/>
      <c r="IA236" s="20"/>
      <c r="IB236" s="20"/>
      <c r="IC236" s="20"/>
      <c r="ID236" s="20"/>
      <c r="IE236" s="20"/>
      <c r="IF236" s="20"/>
      <c r="IG236" s="20"/>
      <c r="IH236" s="20"/>
      <c r="II236" s="20"/>
      <c r="IJ236" s="20"/>
      <c r="IK236" s="20"/>
      <c r="IL236" s="20"/>
      <c r="IM236" s="20"/>
      <c r="IN236" s="20"/>
      <c r="IO236" s="20"/>
      <c r="IP236" s="20"/>
      <c r="IQ236" s="20"/>
      <c r="IR236" s="20"/>
      <c r="IS236" s="20"/>
      <c r="IT236" s="20"/>
      <c r="IU236" s="20"/>
      <c r="IV236" s="20"/>
      <c r="IW236" s="20"/>
      <c r="IX236" s="20"/>
      <c r="IY236" s="20"/>
    </row>
    <row r="237" spans="1:259" s="20" customFormat="1" x14ac:dyDescent="0.2">
      <c r="A237" s="124">
        <v>40367</v>
      </c>
      <c r="B237" s="104" t="s">
        <v>731</v>
      </c>
      <c r="C237" s="104" t="s">
        <v>222</v>
      </c>
      <c r="D237" s="104" t="s">
        <v>134</v>
      </c>
      <c r="E237" s="146" t="s">
        <v>144</v>
      </c>
      <c r="F237" s="86">
        <v>39837</v>
      </c>
      <c r="G237" s="147">
        <v>2009</v>
      </c>
      <c r="H237" s="125" t="s">
        <v>24</v>
      </c>
      <c r="I237" s="125" t="str">
        <f t="shared" si="9"/>
        <v>NE</v>
      </c>
      <c r="J237" s="125" t="str">
        <f t="shared" si="10"/>
        <v>NE</v>
      </c>
      <c r="K237" s="125" t="str">
        <f t="shared" si="11"/>
        <v>Mountain</v>
      </c>
      <c r="L237" s="125" t="str">
        <f>INDEX('State '!$A$1:$C$62,MATCH($I237,'State '!$B:$B,0),3)</f>
        <v>Mountain</v>
      </c>
      <c r="M237" s="125" t="str">
        <f>INDEX('State '!$A$1:$C$62,MATCH($J237,'State '!$B:$B,0),3)</f>
        <v>Mountain</v>
      </c>
      <c r="N237" s="125"/>
      <c r="O237" s="148">
        <v>23.9</v>
      </c>
      <c r="P237" s="148">
        <v>24.5</v>
      </c>
      <c r="Q237" s="148">
        <v>21.8</v>
      </c>
      <c r="R237" s="87" t="s">
        <v>732</v>
      </c>
      <c r="S237" s="149" t="s">
        <v>135</v>
      </c>
      <c r="T237" s="150" t="s">
        <v>390</v>
      </c>
      <c r="U237" s="151" t="s">
        <v>733</v>
      </c>
      <c r="V237" s="125"/>
      <c r="W237" s="127"/>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c r="DW237" s="115"/>
      <c r="DX237" s="115"/>
      <c r="DY237" s="115"/>
      <c r="DZ237" s="115"/>
      <c r="EA237" s="115"/>
      <c r="EB237" s="115"/>
      <c r="EC237" s="115"/>
      <c r="ED237" s="115"/>
      <c r="EE237" s="115"/>
      <c r="EF237" s="115"/>
      <c r="EG237" s="115"/>
      <c r="EH237" s="115"/>
      <c r="EI237" s="115"/>
      <c r="EJ237" s="115"/>
      <c r="EK237" s="115"/>
      <c r="EL237" s="115"/>
      <c r="EM237" s="115"/>
      <c r="EN237" s="115"/>
      <c r="EO237" s="115"/>
      <c r="EP237" s="115"/>
      <c r="EQ237" s="115"/>
      <c r="ER237" s="115"/>
      <c r="ES237" s="115"/>
      <c r="ET237" s="115"/>
      <c r="EU237" s="115"/>
      <c r="EV237" s="115"/>
      <c r="EW237" s="115"/>
      <c r="EX237" s="115"/>
      <c r="EY237" s="115"/>
      <c r="EZ237" s="115"/>
      <c r="FA237" s="115"/>
      <c r="FB237" s="115"/>
      <c r="FC237" s="115"/>
      <c r="FD237" s="115"/>
      <c r="FE237" s="115"/>
      <c r="FF237" s="115"/>
      <c r="FG237" s="115"/>
      <c r="FH237" s="115"/>
      <c r="FI237" s="115"/>
      <c r="FJ237" s="115"/>
      <c r="FK237" s="115"/>
      <c r="FL237" s="115"/>
      <c r="FM237" s="115"/>
      <c r="FN237" s="115"/>
      <c r="FO237" s="115"/>
      <c r="FP237" s="115"/>
      <c r="FQ237" s="115"/>
      <c r="FR237" s="115"/>
      <c r="FS237" s="115"/>
      <c r="FT237" s="115"/>
      <c r="FU237" s="115"/>
      <c r="FV237" s="115"/>
      <c r="FW237" s="115"/>
      <c r="FX237" s="115"/>
      <c r="FY237" s="115"/>
      <c r="FZ237" s="115"/>
      <c r="GA237" s="115"/>
      <c r="GB237" s="115"/>
      <c r="GC237" s="115"/>
      <c r="GD237" s="115"/>
      <c r="GE237" s="115"/>
      <c r="GF237" s="115"/>
      <c r="GG237" s="115"/>
      <c r="GH237" s="115"/>
      <c r="GI237" s="115"/>
      <c r="GJ237" s="115"/>
      <c r="GK237" s="115"/>
      <c r="GL237" s="115"/>
      <c r="GM237" s="115"/>
      <c r="GN237" s="115"/>
      <c r="GO237" s="115"/>
      <c r="GP237" s="115"/>
      <c r="GQ237" s="115"/>
      <c r="GR237" s="115"/>
      <c r="GS237" s="115"/>
      <c r="GT237" s="115"/>
      <c r="GU237" s="115"/>
      <c r="GV237" s="115"/>
      <c r="GW237" s="115"/>
      <c r="GX237" s="115"/>
      <c r="GY237" s="115"/>
      <c r="GZ237" s="115"/>
      <c r="HA237" s="115"/>
      <c r="HB237" s="115"/>
      <c r="HC237" s="115"/>
      <c r="HD237" s="115"/>
      <c r="HE237" s="115"/>
      <c r="HF237" s="115"/>
      <c r="HG237" s="115"/>
      <c r="HH237" s="115"/>
      <c r="HI237" s="115"/>
      <c r="HJ237" s="115"/>
      <c r="HK237" s="115"/>
      <c r="HL237" s="115"/>
      <c r="HM237" s="115"/>
      <c r="HN237" s="115"/>
      <c r="HO237" s="115"/>
      <c r="HP237" s="115"/>
      <c r="HQ237" s="115"/>
      <c r="HR237" s="115"/>
      <c r="HS237" s="115"/>
      <c r="HT237" s="115"/>
      <c r="HU237" s="115"/>
      <c r="HV237" s="115"/>
      <c r="HW237" s="115"/>
      <c r="HX237" s="115"/>
      <c r="HY237" s="115"/>
      <c r="HZ237" s="115"/>
      <c r="IA237" s="115"/>
      <c r="IB237" s="115"/>
      <c r="IC237" s="115"/>
      <c r="ID237" s="115"/>
      <c r="IE237" s="115"/>
      <c r="IF237" s="115"/>
      <c r="IG237" s="115"/>
      <c r="IH237" s="115"/>
      <c r="II237" s="115"/>
      <c r="IJ237" s="115"/>
      <c r="IK237" s="115"/>
      <c r="IL237" s="115"/>
      <c r="IM237" s="115"/>
      <c r="IN237" s="115"/>
      <c r="IO237" s="115"/>
      <c r="IP237" s="115"/>
      <c r="IQ237" s="115"/>
      <c r="IR237" s="115"/>
      <c r="IS237" s="115"/>
      <c r="IT237" s="115"/>
      <c r="IU237" s="115"/>
      <c r="IV237" s="115"/>
      <c r="IW237" s="115"/>
      <c r="IX237" s="115"/>
      <c r="IY237" s="115"/>
    </row>
    <row r="238" spans="1:259" x14ac:dyDescent="0.2">
      <c r="A238" s="124">
        <v>39990</v>
      </c>
      <c r="B238" s="104" t="s">
        <v>734</v>
      </c>
      <c r="C238" s="104" t="s">
        <v>222</v>
      </c>
      <c r="D238" s="104" t="s">
        <v>137</v>
      </c>
      <c r="E238" s="146" t="s">
        <v>144</v>
      </c>
      <c r="F238" s="86">
        <v>40128</v>
      </c>
      <c r="G238" s="147">
        <v>2009</v>
      </c>
      <c r="H238" s="125" t="s">
        <v>735</v>
      </c>
      <c r="I238" s="125" t="str">
        <f t="shared" si="9"/>
        <v>IA</v>
      </c>
      <c r="J238" s="125" t="str">
        <f t="shared" si="10"/>
        <v>IL</v>
      </c>
      <c r="K238" s="125" t="str">
        <f t="shared" si="11"/>
        <v>Midwest</v>
      </c>
      <c r="L238" s="125" t="str">
        <f>INDEX('State '!$A$1:$C$62,MATCH($I238,'State '!$B:$B,0),3)</f>
        <v>Midwest</v>
      </c>
      <c r="M238" s="125" t="str">
        <f>INDEX('State '!$A$1:$C$62,MATCH($J238,'State '!$B:$B,0),3)</f>
        <v>Midwest</v>
      </c>
      <c r="N238" s="125"/>
      <c r="O238" s="148">
        <v>1200</v>
      </c>
      <c r="P238" s="148">
        <v>240</v>
      </c>
      <c r="Q238" s="148">
        <v>1000</v>
      </c>
      <c r="R238" s="87">
        <v>42</v>
      </c>
      <c r="S238" s="149" t="s">
        <v>135</v>
      </c>
      <c r="T238" s="150" t="s">
        <v>390</v>
      </c>
      <c r="U238" s="151" t="s">
        <v>391</v>
      </c>
      <c r="V238" s="125"/>
      <c r="W238" s="127"/>
      <c r="X238" s="115"/>
    </row>
    <row r="239" spans="1:259" s="20" customFormat="1" ht="25.5" x14ac:dyDescent="0.2">
      <c r="A239" s="124">
        <v>39990</v>
      </c>
      <c r="B239" s="104" t="s">
        <v>678</v>
      </c>
      <c r="C239" s="104" t="s">
        <v>222</v>
      </c>
      <c r="D239" s="104" t="s">
        <v>137</v>
      </c>
      <c r="E239" s="146" t="s">
        <v>144</v>
      </c>
      <c r="F239" s="86">
        <v>40128</v>
      </c>
      <c r="G239" s="147">
        <v>2009</v>
      </c>
      <c r="H239" s="125" t="s">
        <v>679</v>
      </c>
      <c r="I239" s="125" t="str">
        <f t="shared" si="9"/>
        <v>WY</v>
      </c>
      <c r="J239" s="125" t="str">
        <f t="shared" si="10"/>
        <v>IA</v>
      </c>
      <c r="K239" s="125" t="str">
        <f t="shared" si="11"/>
        <v>Mountain, South Central, Midwest</v>
      </c>
      <c r="L239" s="125" t="str">
        <f>INDEX('State '!$A$1:$C$62,MATCH($I239,'State '!$B:$B,0),3)</f>
        <v>Mountain</v>
      </c>
      <c r="M239" s="125" t="str">
        <f>INDEX('State '!$A$1:$C$62,MATCH($J239,'State '!$B:$B,0),3)</f>
        <v>Midwest</v>
      </c>
      <c r="N239" s="125" t="s">
        <v>2598</v>
      </c>
      <c r="O239" s="148">
        <v>875</v>
      </c>
      <c r="P239" s="148">
        <v>175</v>
      </c>
      <c r="Q239" s="148">
        <v>1000</v>
      </c>
      <c r="R239" s="87">
        <v>42</v>
      </c>
      <c r="S239" s="149" t="s">
        <v>135</v>
      </c>
      <c r="T239" s="150" t="s">
        <v>390</v>
      </c>
      <c r="U239" s="151" t="s">
        <v>391</v>
      </c>
      <c r="V239" s="125"/>
      <c r="W239" s="127"/>
      <c r="X239" s="128"/>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c r="DW239" s="115"/>
      <c r="DX239" s="115"/>
      <c r="DY239" s="115"/>
      <c r="DZ239" s="115"/>
      <c r="EA239" s="115"/>
      <c r="EB239" s="115"/>
      <c r="EC239" s="115"/>
      <c r="ED239" s="115"/>
      <c r="EE239" s="115"/>
      <c r="EF239" s="115"/>
      <c r="EG239" s="115"/>
      <c r="EH239" s="115"/>
      <c r="EI239" s="115"/>
      <c r="EJ239" s="115"/>
      <c r="EK239" s="115"/>
      <c r="EL239" s="115"/>
      <c r="EM239" s="115"/>
      <c r="EN239" s="115"/>
      <c r="EO239" s="115"/>
      <c r="EP239" s="115"/>
      <c r="EQ239" s="115"/>
      <c r="ER239" s="115"/>
      <c r="ES239" s="115"/>
      <c r="ET239" s="115"/>
      <c r="EU239" s="115"/>
      <c r="EV239" s="115"/>
      <c r="EW239" s="115"/>
      <c r="EX239" s="115"/>
      <c r="EY239" s="115"/>
      <c r="EZ239" s="115"/>
      <c r="FA239" s="115"/>
      <c r="FB239" s="115"/>
      <c r="FC239" s="115"/>
      <c r="FD239" s="115"/>
      <c r="FE239" s="115"/>
      <c r="FF239" s="115"/>
      <c r="FG239" s="115"/>
      <c r="FH239" s="115"/>
      <c r="FI239" s="115"/>
      <c r="FJ239" s="115"/>
      <c r="FK239" s="115"/>
      <c r="FL239" s="115"/>
      <c r="FM239" s="115"/>
      <c r="FN239" s="115"/>
      <c r="FO239" s="115"/>
      <c r="FP239" s="115"/>
      <c r="FQ239" s="115"/>
      <c r="FR239" s="115"/>
      <c r="FS239" s="115"/>
      <c r="FT239" s="115"/>
      <c r="FU239" s="115"/>
      <c r="FV239" s="115"/>
      <c r="FW239" s="115"/>
      <c r="FX239" s="115"/>
      <c r="FY239" s="115"/>
      <c r="FZ239" s="115"/>
      <c r="GA239" s="115"/>
      <c r="GB239" s="115"/>
      <c r="GC239" s="115"/>
      <c r="GD239" s="115"/>
      <c r="GE239" s="115"/>
      <c r="GF239" s="115"/>
      <c r="GG239" s="115"/>
      <c r="GH239" s="115"/>
      <c r="GI239" s="115"/>
      <c r="GJ239" s="115"/>
      <c r="GK239" s="115"/>
      <c r="GL239" s="115"/>
      <c r="GM239" s="115"/>
      <c r="GN239" s="115"/>
      <c r="GO239" s="115"/>
      <c r="GP239" s="115"/>
      <c r="GQ239" s="115"/>
      <c r="GR239" s="115"/>
      <c r="GS239" s="115"/>
      <c r="GT239" s="115"/>
      <c r="GU239" s="115"/>
      <c r="GV239" s="115"/>
      <c r="GW239" s="115"/>
      <c r="GX239" s="115"/>
      <c r="GY239" s="115"/>
      <c r="GZ239" s="115"/>
      <c r="HA239" s="115"/>
      <c r="HB239" s="115"/>
      <c r="HC239" s="115"/>
      <c r="HD239" s="115"/>
      <c r="HE239" s="115"/>
      <c r="HF239" s="115"/>
      <c r="HG239" s="115"/>
      <c r="HH239" s="115"/>
      <c r="HI239" s="115"/>
      <c r="HJ239" s="115"/>
      <c r="HK239" s="115"/>
      <c r="HL239" s="115"/>
      <c r="HM239" s="115"/>
      <c r="HN239" s="115"/>
      <c r="HO239" s="115"/>
      <c r="HP239" s="115"/>
      <c r="HQ239" s="115"/>
      <c r="HR239" s="115"/>
      <c r="HS239" s="115"/>
      <c r="HT239" s="115"/>
      <c r="HU239" s="115"/>
      <c r="HV239" s="115"/>
      <c r="HW239" s="115"/>
      <c r="HX239" s="115"/>
      <c r="HY239" s="115"/>
      <c r="HZ239" s="115"/>
      <c r="IA239" s="115"/>
      <c r="IB239" s="115"/>
      <c r="IC239" s="115"/>
      <c r="ID239" s="115"/>
      <c r="IE239" s="115"/>
      <c r="IF239" s="115"/>
      <c r="IG239" s="115"/>
      <c r="IH239" s="115"/>
      <c r="II239" s="115"/>
      <c r="IJ239" s="115"/>
      <c r="IK239" s="115"/>
      <c r="IL239" s="115"/>
      <c r="IM239" s="115"/>
      <c r="IN239" s="115"/>
      <c r="IO239" s="115"/>
      <c r="IP239" s="115"/>
      <c r="IQ239" s="115"/>
      <c r="IR239" s="115"/>
      <c r="IS239" s="115"/>
      <c r="IT239" s="115"/>
      <c r="IU239" s="115"/>
      <c r="IV239" s="115"/>
      <c r="IW239" s="115"/>
      <c r="IX239" s="115"/>
      <c r="IY239" s="115"/>
    </row>
    <row r="240" spans="1:259" s="20" customFormat="1" x14ac:dyDescent="0.2">
      <c r="A240" s="124">
        <v>40367</v>
      </c>
      <c r="B240" s="103" t="s">
        <v>728</v>
      </c>
      <c r="C240" s="103" t="s">
        <v>248</v>
      </c>
      <c r="D240" s="103" t="s">
        <v>137</v>
      </c>
      <c r="E240" s="103" t="s">
        <v>144</v>
      </c>
      <c r="F240" s="84">
        <v>39993</v>
      </c>
      <c r="G240" s="85">
        <v>2009</v>
      </c>
      <c r="H240" s="125" t="s">
        <v>729</v>
      </c>
      <c r="I240" s="125" t="str">
        <f t="shared" si="9"/>
        <v>MO</v>
      </c>
      <c r="J240" s="125" t="str">
        <f t="shared" si="10"/>
        <v>OH</v>
      </c>
      <c r="K240" s="125" t="str">
        <f t="shared" si="11"/>
        <v>Midwest, Northeast</v>
      </c>
      <c r="L240" s="125" t="str">
        <f>INDEX('State '!$A$1:$C$62,MATCH($I240,'State '!$B:$B,0),3)</f>
        <v>Midwest</v>
      </c>
      <c r="M240" s="125" t="str">
        <f>INDEX('State '!$A$1:$C$62,MATCH($J240,'State '!$B:$B,0),3)</f>
        <v>Northeast</v>
      </c>
      <c r="N240" s="125"/>
      <c r="O240" s="87">
        <v>2150</v>
      </c>
      <c r="P240" s="87">
        <v>444</v>
      </c>
      <c r="Q240" s="87">
        <v>1600</v>
      </c>
      <c r="R240" s="126">
        <v>42</v>
      </c>
      <c r="S240" s="125" t="s">
        <v>135</v>
      </c>
      <c r="T240" s="125" t="s">
        <v>390</v>
      </c>
      <c r="U240" s="125" t="s">
        <v>730</v>
      </c>
      <c r="V240" s="125"/>
      <c r="W240" s="127"/>
      <c r="X240" s="128"/>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c r="DW240" s="115"/>
      <c r="DX240" s="115"/>
      <c r="DY240" s="115"/>
      <c r="DZ240" s="115"/>
      <c r="EA240" s="115"/>
      <c r="EB240" s="115"/>
      <c r="EC240" s="115"/>
      <c r="ED240" s="115"/>
      <c r="EE240" s="115"/>
      <c r="EF240" s="115"/>
      <c r="EG240" s="115"/>
      <c r="EH240" s="115"/>
      <c r="EI240" s="115"/>
      <c r="EJ240" s="115"/>
      <c r="EK240" s="115"/>
      <c r="EL240" s="115"/>
      <c r="EM240" s="115"/>
      <c r="EN240" s="115"/>
      <c r="EO240" s="115"/>
      <c r="EP240" s="115"/>
      <c r="EQ240" s="115"/>
      <c r="ER240" s="115"/>
      <c r="ES240" s="115"/>
      <c r="ET240" s="115"/>
      <c r="EU240" s="115"/>
      <c r="EV240" s="115"/>
      <c r="EW240" s="115"/>
      <c r="EX240" s="115"/>
      <c r="EY240" s="115"/>
      <c r="EZ240" s="115"/>
      <c r="FA240" s="115"/>
      <c r="FB240" s="115"/>
      <c r="FC240" s="115"/>
      <c r="FD240" s="115"/>
      <c r="FE240" s="115"/>
      <c r="FF240" s="115"/>
      <c r="FG240" s="115"/>
      <c r="FH240" s="115"/>
      <c r="FI240" s="115"/>
      <c r="FJ240" s="115"/>
      <c r="FK240" s="115"/>
      <c r="FL240" s="115"/>
      <c r="FM240" s="115"/>
      <c r="FN240" s="115"/>
      <c r="FO240" s="115"/>
      <c r="FP240" s="115"/>
      <c r="FQ240" s="115"/>
      <c r="FR240" s="115"/>
      <c r="FS240" s="115"/>
      <c r="FT240" s="115"/>
      <c r="FU240" s="115"/>
      <c r="FV240" s="115"/>
      <c r="FW240" s="115"/>
      <c r="FX240" s="115"/>
      <c r="FY240" s="115"/>
      <c r="FZ240" s="115"/>
      <c r="GA240" s="115"/>
      <c r="GB240" s="115"/>
      <c r="GC240" s="115"/>
      <c r="GD240" s="115"/>
      <c r="GE240" s="115"/>
      <c r="GF240" s="115"/>
      <c r="GG240" s="115"/>
      <c r="GH240" s="115"/>
      <c r="GI240" s="115"/>
      <c r="GJ240" s="115"/>
      <c r="GK240" s="115"/>
      <c r="GL240" s="115"/>
      <c r="GM240" s="115"/>
      <c r="GN240" s="115"/>
      <c r="GO240" s="115"/>
      <c r="GP240" s="115"/>
      <c r="GQ240" s="115"/>
      <c r="GR240" s="115"/>
      <c r="GS240" s="115"/>
      <c r="GT240" s="115"/>
      <c r="GU240" s="115"/>
      <c r="GV240" s="115"/>
      <c r="GW240" s="115"/>
      <c r="GX240" s="115"/>
      <c r="GY240" s="115"/>
      <c r="GZ240" s="115"/>
      <c r="HA240" s="115"/>
      <c r="HB240" s="115"/>
      <c r="HC240" s="115"/>
      <c r="HD240" s="115"/>
      <c r="HE240" s="115"/>
      <c r="HF240" s="115"/>
      <c r="HG240" s="115"/>
      <c r="HH240" s="115"/>
      <c r="HI240" s="115"/>
      <c r="HJ240" s="115"/>
      <c r="HK240" s="115"/>
      <c r="HL240" s="115"/>
      <c r="HM240" s="115"/>
      <c r="HN240" s="115"/>
      <c r="HO240" s="115"/>
      <c r="HP240" s="115"/>
      <c r="HQ240" s="115"/>
      <c r="HR240" s="115"/>
      <c r="HS240" s="115"/>
      <c r="HT240" s="115"/>
      <c r="HU240" s="115"/>
      <c r="HV240" s="115"/>
      <c r="HW240" s="115"/>
      <c r="HX240" s="115"/>
      <c r="HY240" s="115"/>
      <c r="HZ240" s="115"/>
      <c r="IA240" s="115"/>
      <c r="IB240" s="115"/>
      <c r="IC240" s="115"/>
      <c r="ID240" s="115"/>
      <c r="IE240" s="115"/>
      <c r="IF240" s="115"/>
      <c r="IG240" s="115"/>
      <c r="IH240" s="115"/>
      <c r="II240" s="115"/>
      <c r="IJ240" s="115"/>
      <c r="IK240" s="115"/>
      <c r="IL240" s="115"/>
      <c r="IM240" s="115"/>
      <c r="IN240" s="115"/>
      <c r="IO240" s="115"/>
      <c r="IP240" s="115"/>
      <c r="IQ240" s="115"/>
      <c r="IR240" s="115"/>
      <c r="IS240" s="115"/>
      <c r="IT240" s="115"/>
      <c r="IU240" s="115"/>
      <c r="IV240" s="115"/>
      <c r="IW240" s="115"/>
      <c r="IX240" s="115"/>
      <c r="IY240" s="115"/>
    </row>
    <row r="241" spans="1:259" x14ac:dyDescent="0.2">
      <c r="A241" s="124">
        <v>40367</v>
      </c>
      <c r="B241" s="103" t="s">
        <v>738</v>
      </c>
      <c r="C241" s="103" t="s">
        <v>248</v>
      </c>
      <c r="D241" s="103" t="s">
        <v>137</v>
      </c>
      <c r="E241" s="103" t="s">
        <v>144</v>
      </c>
      <c r="F241" s="84">
        <v>40129</v>
      </c>
      <c r="G241" s="85">
        <v>2009</v>
      </c>
      <c r="H241" s="125" t="s">
        <v>8</v>
      </c>
      <c r="I241" s="125" t="str">
        <f t="shared" si="9"/>
        <v>OH</v>
      </c>
      <c r="J241" s="125" t="str">
        <f t="shared" si="10"/>
        <v>OH</v>
      </c>
      <c r="K241" s="125" t="str">
        <f t="shared" si="11"/>
        <v>Northeast</v>
      </c>
      <c r="L241" s="125" t="str">
        <f>INDEX('State '!$A$1:$C$62,MATCH($I241,'State '!$B:$B,0),3)</f>
        <v>Northeast</v>
      </c>
      <c r="M241" s="125" t="str">
        <f>INDEX('State '!$A$1:$C$62,MATCH($J241,'State '!$B:$B,0),3)</f>
        <v>Northeast</v>
      </c>
      <c r="N241" s="125"/>
      <c r="O241" s="87">
        <v>1162</v>
      </c>
      <c r="P241" s="87">
        <v>195.1</v>
      </c>
      <c r="Q241" s="87">
        <v>1800</v>
      </c>
      <c r="R241" s="126">
        <v>42</v>
      </c>
      <c r="S241" s="125" t="s">
        <v>135</v>
      </c>
      <c r="T241" s="125" t="s">
        <v>390</v>
      </c>
      <c r="U241" s="125" t="s">
        <v>730</v>
      </c>
      <c r="V241" s="125"/>
      <c r="W241" s="127"/>
    </row>
    <row r="242" spans="1:259" ht="25.5" x14ac:dyDescent="0.2">
      <c r="A242" s="124">
        <v>40248</v>
      </c>
      <c r="B242" s="103" t="s">
        <v>680</v>
      </c>
      <c r="C242" s="103" t="s">
        <v>267</v>
      </c>
      <c r="D242" s="103" t="s">
        <v>134</v>
      </c>
      <c r="E242" s="103" t="s">
        <v>144</v>
      </c>
      <c r="F242" s="84">
        <v>40008</v>
      </c>
      <c r="G242" s="85">
        <v>2009</v>
      </c>
      <c r="H242" s="125" t="s">
        <v>37</v>
      </c>
      <c r="I242" s="125" t="str">
        <f t="shared" si="9"/>
        <v>OK</v>
      </c>
      <c r="J242" s="125" t="str">
        <f t="shared" si="10"/>
        <v>OK</v>
      </c>
      <c r="K242" s="125" t="str">
        <f t="shared" si="11"/>
        <v>South Central</v>
      </c>
      <c r="L242" s="125" t="str">
        <f>INDEX('State '!$A$1:$C$62,MATCH($I242,'State '!$B:$B,0),3)</f>
        <v>South Central</v>
      </c>
      <c r="M242" s="125" t="str">
        <f>INDEX('State '!$A$1:$C$62,MATCH($J242,'State '!$B:$B,0),3)</f>
        <v>South Central</v>
      </c>
      <c r="N242" s="125"/>
      <c r="O242" s="87">
        <v>75</v>
      </c>
      <c r="P242" s="87">
        <v>50</v>
      </c>
      <c r="Q242" s="87">
        <v>638</v>
      </c>
      <c r="R242" s="126">
        <v>24</v>
      </c>
      <c r="S242" s="125" t="s">
        <v>135</v>
      </c>
      <c r="T242" s="125" t="s">
        <v>390</v>
      </c>
      <c r="U242" s="125" t="s">
        <v>681</v>
      </c>
      <c r="V242" s="125"/>
      <c r="W242" s="127"/>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c r="DR242" s="20"/>
      <c r="DS242" s="20"/>
      <c r="DT242" s="20"/>
      <c r="DU242" s="20"/>
      <c r="DV242" s="20"/>
      <c r="DW242" s="20"/>
      <c r="DX242" s="20"/>
      <c r="DY242" s="20"/>
      <c r="DZ242" s="20"/>
      <c r="EA242" s="20"/>
      <c r="EB242" s="20"/>
      <c r="EC242" s="20"/>
      <c r="ED242" s="20"/>
      <c r="EE242" s="20"/>
      <c r="EF242" s="20"/>
      <c r="EG242" s="20"/>
      <c r="EH242" s="20"/>
      <c r="EI242" s="20"/>
      <c r="EJ242" s="20"/>
      <c r="EK242" s="20"/>
      <c r="EL242" s="20"/>
      <c r="EM242" s="20"/>
      <c r="EN242" s="20"/>
      <c r="EO242" s="20"/>
      <c r="EP242" s="20"/>
      <c r="EQ242" s="20"/>
      <c r="ER242" s="20"/>
      <c r="ES242" s="20"/>
      <c r="ET242" s="20"/>
      <c r="EU242" s="20"/>
      <c r="EV242" s="20"/>
      <c r="EW242" s="20"/>
      <c r="EX242" s="20"/>
      <c r="EY242" s="20"/>
      <c r="EZ242" s="20"/>
      <c r="FA242" s="20"/>
      <c r="FB242" s="20"/>
      <c r="FC242" s="20"/>
      <c r="FD242" s="20"/>
      <c r="FE242" s="20"/>
      <c r="FF242" s="20"/>
      <c r="FG242" s="20"/>
      <c r="FH242" s="20"/>
      <c r="FI242" s="20"/>
      <c r="FJ242" s="20"/>
      <c r="FK242" s="20"/>
      <c r="FL242" s="20"/>
      <c r="FM242" s="20"/>
      <c r="FN242" s="20"/>
      <c r="FO242" s="20"/>
      <c r="FP242" s="20"/>
      <c r="FQ242" s="20"/>
      <c r="FR242" s="20"/>
      <c r="FS242" s="20"/>
      <c r="FT242" s="20"/>
      <c r="FU242" s="20"/>
      <c r="FV242" s="20"/>
      <c r="FW242" s="20"/>
      <c r="FX242" s="20"/>
      <c r="FY242" s="20"/>
      <c r="FZ242" s="20"/>
      <c r="GA242" s="20"/>
      <c r="GB242" s="20"/>
      <c r="GC242" s="20"/>
      <c r="GD242" s="20"/>
      <c r="GE242" s="20"/>
      <c r="GF242" s="20"/>
      <c r="GG242" s="20"/>
      <c r="GH242" s="20"/>
      <c r="GI242" s="20"/>
      <c r="GJ242" s="20"/>
      <c r="GK242" s="20"/>
      <c r="GL242" s="20"/>
      <c r="GM242" s="20"/>
      <c r="GN242" s="20"/>
      <c r="GO242" s="20"/>
      <c r="GP242" s="20"/>
      <c r="GQ242" s="20"/>
      <c r="GR242" s="20"/>
      <c r="GS242" s="20"/>
      <c r="GT242" s="20"/>
      <c r="GU242" s="20"/>
      <c r="GV242" s="20"/>
      <c r="GW242" s="20"/>
      <c r="GX242" s="20"/>
      <c r="GY242" s="20"/>
      <c r="GZ242" s="20"/>
      <c r="HA242" s="20"/>
      <c r="HB242" s="20"/>
      <c r="HC242" s="20"/>
      <c r="HD242" s="20"/>
      <c r="HE242" s="20"/>
      <c r="HF242" s="20"/>
      <c r="HG242" s="20"/>
      <c r="HH242" s="20"/>
      <c r="HI242" s="20"/>
      <c r="HJ242" s="20"/>
      <c r="HK242" s="20"/>
      <c r="HL242" s="20"/>
      <c r="HM242" s="20"/>
      <c r="HN242" s="20"/>
      <c r="HO242" s="20"/>
      <c r="HP242" s="20"/>
      <c r="HQ242" s="20"/>
      <c r="HR242" s="20"/>
      <c r="HS242" s="20"/>
      <c r="HT242" s="20"/>
      <c r="HU242" s="20"/>
      <c r="HV242" s="20"/>
      <c r="HW242" s="20"/>
      <c r="HX242" s="20"/>
      <c r="HY242" s="20"/>
      <c r="HZ242" s="20"/>
      <c r="IA242" s="20"/>
      <c r="IB242" s="20"/>
      <c r="IC242" s="20"/>
      <c r="ID242" s="20"/>
      <c r="IE242" s="20"/>
      <c r="IF242" s="20"/>
      <c r="IG242" s="20"/>
      <c r="IH242" s="20"/>
      <c r="II242" s="20"/>
      <c r="IJ242" s="20"/>
      <c r="IK242" s="20"/>
      <c r="IL242" s="20"/>
      <c r="IM242" s="20"/>
      <c r="IN242" s="20"/>
      <c r="IO242" s="20"/>
      <c r="IP242" s="20"/>
      <c r="IQ242" s="20"/>
      <c r="IR242" s="20"/>
      <c r="IS242" s="20"/>
      <c r="IT242" s="20"/>
      <c r="IU242" s="20"/>
      <c r="IV242" s="20"/>
      <c r="IW242" s="20"/>
      <c r="IX242" s="20"/>
      <c r="IY242" s="20"/>
    </row>
    <row r="243" spans="1:259" s="20" customFormat="1" ht="25.5" x14ac:dyDescent="0.2">
      <c r="A243" s="124">
        <v>40367</v>
      </c>
      <c r="B243" s="103" t="s">
        <v>696</v>
      </c>
      <c r="C243" s="103" t="s">
        <v>270</v>
      </c>
      <c r="D243" s="103" t="s">
        <v>141</v>
      </c>
      <c r="E243" s="103" t="s">
        <v>144</v>
      </c>
      <c r="F243" s="84">
        <v>40027</v>
      </c>
      <c r="G243" s="85">
        <v>2009</v>
      </c>
      <c r="H243" s="125" t="s">
        <v>41</v>
      </c>
      <c r="I243" s="125" t="str">
        <f t="shared" si="9"/>
        <v>MI</v>
      </c>
      <c r="J243" s="125" t="str">
        <f t="shared" si="10"/>
        <v>MI</v>
      </c>
      <c r="K243" s="125" t="str">
        <f t="shared" si="11"/>
        <v>Midwest</v>
      </c>
      <c r="L243" s="125" t="str">
        <f>INDEX('State '!$A$1:$C$62,MATCH($I243,'State '!$B:$B,0),3)</f>
        <v>Midwest</v>
      </c>
      <c r="M243" s="125" t="str">
        <f>INDEX('State '!$A$1:$C$62,MATCH($J243,'State '!$B:$B,0),3)</f>
        <v>Midwest</v>
      </c>
      <c r="N243" s="125"/>
      <c r="O243" s="87">
        <v>61</v>
      </c>
      <c r="P243" s="87">
        <v>15</v>
      </c>
      <c r="Q243" s="87">
        <v>214</v>
      </c>
      <c r="R243" s="126">
        <v>24</v>
      </c>
      <c r="S243" s="125" t="s">
        <v>139</v>
      </c>
      <c r="T243" s="125" t="s">
        <v>188</v>
      </c>
      <c r="U243" s="125" t="s">
        <v>697</v>
      </c>
      <c r="V243" s="125"/>
      <c r="W243" s="127"/>
    </row>
    <row r="244" spans="1:259" s="20" customFormat="1" x14ac:dyDescent="0.2">
      <c r="A244" s="124">
        <v>40367</v>
      </c>
      <c r="B244" s="104" t="s">
        <v>254</v>
      </c>
      <c r="C244" s="104" t="s">
        <v>254</v>
      </c>
      <c r="D244" s="104" t="s">
        <v>137</v>
      </c>
      <c r="E244" s="146" t="s">
        <v>144</v>
      </c>
      <c r="F244" s="86">
        <v>39913</v>
      </c>
      <c r="G244" s="147">
        <v>2009</v>
      </c>
      <c r="H244" s="125" t="s">
        <v>686</v>
      </c>
      <c r="I244" s="125" t="str">
        <f t="shared" si="9"/>
        <v>OK</v>
      </c>
      <c r="J244" s="125" t="str">
        <f t="shared" si="10"/>
        <v>AL</v>
      </c>
      <c r="K244" s="125" t="str">
        <f t="shared" si="11"/>
        <v>South Central</v>
      </c>
      <c r="L244" s="125" t="str">
        <f>INDEX('State '!$A$1:$C$62,MATCH($I244,'State '!$B:$B,0),3)</f>
        <v>South Central</v>
      </c>
      <c r="M244" s="125" t="str">
        <f>INDEX('State '!$A$1:$C$62,MATCH($J244,'State '!$B:$B,0),3)</f>
        <v>South Central</v>
      </c>
      <c r="N244" s="125"/>
      <c r="O244" s="148">
        <v>1832</v>
      </c>
      <c r="P244" s="148">
        <v>507.3</v>
      </c>
      <c r="Q244" s="148">
        <v>1533</v>
      </c>
      <c r="R244" s="87" t="s">
        <v>479</v>
      </c>
      <c r="S244" s="149" t="s">
        <v>135</v>
      </c>
      <c r="T244" s="150" t="s">
        <v>390</v>
      </c>
      <c r="U244" s="151" t="s">
        <v>687</v>
      </c>
      <c r="V244" s="125"/>
      <c r="W244" s="127"/>
    </row>
    <row r="245" spans="1:259" s="20" customFormat="1" x14ac:dyDescent="0.2">
      <c r="A245" s="124">
        <v>40248</v>
      </c>
      <c r="B245" s="103" t="s">
        <v>720</v>
      </c>
      <c r="C245" s="103" t="s">
        <v>276</v>
      </c>
      <c r="D245" s="103" t="s">
        <v>134</v>
      </c>
      <c r="E245" s="103" t="s">
        <v>144</v>
      </c>
      <c r="F245" s="84">
        <v>40026</v>
      </c>
      <c r="G245" s="85">
        <v>2009</v>
      </c>
      <c r="H245" s="125" t="s">
        <v>14</v>
      </c>
      <c r="I245" s="125" t="str">
        <f t="shared" si="9"/>
        <v>MS</v>
      </c>
      <c r="J245" s="125" t="str">
        <f t="shared" si="10"/>
        <v>MS</v>
      </c>
      <c r="K245" s="125" t="str">
        <f t="shared" si="11"/>
        <v>South Central</v>
      </c>
      <c r="L245" s="125" t="str">
        <f>INDEX('State '!$A$1:$C$62,MATCH($I245,'State '!$B:$B,0),3)</f>
        <v>South Central</v>
      </c>
      <c r="M245" s="125" t="str">
        <f>INDEX('State '!$A$1:$C$62,MATCH($J245,'State '!$B:$B,0),3)</f>
        <v>South Central</v>
      </c>
      <c r="N245" s="125"/>
      <c r="O245" s="87">
        <v>42</v>
      </c>
      <c r="P245" s="87">
        <v>22.9</v>
      </c>
      <c r="Q245" s="87">
        <v>465</v>
      </c>
      <c r="R245" s="126">
        <v>24</v>
      </c>
      <c r="S245" s="125" t="s">
        <v>135</v>
      </c>
      <c r="T245" s="125" t="s">
        <v>390</v>
      </c>
      <c r="U245" s="125" t="s">
        <v>721</v>
      </c>
      <c r="V245" s="125"/>
      <c r="W245" s="127"/>
    </row>
    <row r="246" spans="1:259" s="20" customFormat="1" x14ac:dyDescent="0.2">
      <c r="A246" s="124">
        <v>40248</v>
      </c>
      <c r="B246" s="106" t="s">
        <v>654</v>
      </c>
      <c r="C246" s="106" t="s">
        <v>229</v>
      </c>
      <c r="D246" s="106" t="s">
        <v>141</v>
      </c>
      <c r="E246" s="103" t="s">
        <v>144</v>
      </c>
      <c r="F246" s="84">
        <v>39877</v>
      </c>
      <c r="G246" s="126">
        <v>2009</v>
      </c>
      <c r="H246" s="125" t="s">
        <v>655</v>
      </c>
      <c r="I246" s="125" t="str">
        <f t="shared" si="9"/>
        <v>IL</v>
      </c>
      <c r="J246" s="125" t="str">
        <f t="shared" si="10"/>
        <v>IA</v>
      </c>
      <c r="K246" s="125" t="str">
        <f t="shared" si="11"/>
        <v>Midwest</v>
      </c>
      <c r="L246" s="125" t="str">
        <f>INDEX('State '!$A$1:$C$62,MATCH($I246,'State '!$B:$B,0),3)</f>
        <v>Midwest</v>
      </c>
      <c r="M246" s="125" t="str">
        <f>INDEX('State '!$A$1:$C$62,MATCH($J246,'State '!$B:$B,0),3)</f>
        <v>Midwest</v>
      </c>
      <c r="N246" s="125"/>
      <c r="O246" s="87">
        <v>16.8</v>
      </c>
      <c r="P246" s="87"/>
      <c r="Q246" s="126"/>
      <c r="R246" s="130"/>
      <c r="S246" s="131" t="s">
        <v>135</v>
      </c>
      <c r="T246" s="125" t="s">
        <v>390</v>
      </c>
      <c r="U246" s="125" t="s">
        <v>656</v>
      </c>
      <c r="V246" s="125"/>
      <c r="W246" s="127"/>
    </row>
    <row r="247" spans="1:259" s="20" customFormat="1" ht="25.5" x14ac:dyDescent="0.2">
      <c r="A247" s="124">
        <v>40248</v>
      </c>
      <c r="B247" s="103" t="s">
        <v>666</v>
      </c>
      <c r="C247" s="103" t="s">
        <v>258</v>
      </c>
      <c r="D247" s="103" t="s">
        <v>141</v>
      </c>
      <c r="E247" s="103" t="s">
        <v>144</v>
      </c>
      <c r="F247" s="84">
        <v>40127</v>
      </c>
      <c r="G247" s="126">
        <v>2009</v>
      </c>
      <c r="H247" s="125" t="s">
        <v>25</v>
      </c>
      <c r="I247" s="125" t="str">
        <f t="shared" si="9"/>
        <v>CO</v>
      </c>
      <c r="J247" s="125" t="str">
        <f t="shared" si="10"/>
        <v>CO</v>
      </c>
      <c r="K247" s="125" t="str">
        <f t="shared" si="11"/>
        <v>Mountain</v>
      </c>
      <c r="L247" s="125" t="str">
        <f>INDEX('State '!$A$1:$C$62,MATCH($I247,'State '!$B:$B,0),3)</f>
        <v>Mountain</v>
      </c>
      <c r="M247" s="125" t="str">
        <f>INDEX('State '!$A$1:$C$62,MATCH($J247,'State '!$B:$B,0),3)</f>
        <v>Mountain</v>
      </c>
      <c r="N247" s="125"/>
      <c r="O247" s="87">
        <v>60.4</v>
      </c>
      <c r="P247" s="87">
        <v>27.4</v>
      </c>
      <c r="Q247" s="87">
        <v>582</v>
      </c>
      <c r="R247" s="126">
        <v>24</v>
      </c>
      <c r="S247" s="125" t="s">
        <v>135</v>
      </c>
      <c r="T247" s="125" t="s">
        <v>390</v>
      </c>
      <c r="U247" s="125" t="s">
        <v>667</v>
      </c>
      <c r="V247" s="125"/>
      <c r="W247" s="127"/>
      <c r="X247" s="128"/>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c r="DW247" s="115"/>
      <c r="DX247" s="115"/>
      <c r="DY247" s="115"/>
      <c r="DZ247" s="115"/>
      <c r="EA247" s="115"/>
      <c r="EB247" s="115"/>
      <c r="EC247" s="115"/>
      <c r="ED247" s="115"/>
      <c r="EE247" s="115"/>
      <c r="EF247" s="115"/>
      <c r="EG247" s="115"/>
      <c r="EH247" s="115"/>
      <c r="EI247" s="115"/>
      <c r="EJ247" s="115"/>
      <c r="EK247" s="115"/>
      <c r="EL247" s="115"/>
      <c r="EM247" s="115"/>
      <c r="EN247" s="115"/>
      <c r="EO247" s="115"/>
      <c r="EP247" s="115"/>
      <c r="EQ247" s="115"/>
      <c r="ER247" s="115"/>
      <c r="ES247" s="115"/>
      <c r="ET247" s="115"/>
      <c r="EU247" s="115"/>
      <c r="EV247" s="115"/>
      <c r="EW247" s="115"/>
      <c r="EX247" s="115"/>
      <c r="EY247" s="115"/>
      <c r="EZ247" s="115"/>
      <c r="FA247" s="115"/>
      <c r="FB247" s="115"/>
      <c r="FC247" s="115"/>
      <c r="FD247" s="115"/>
      <c r="FE247" s="115"/>
      <c r="FF247" s="115"/>
      <c r="FG247" s="115"/>
      <c r="FH247" s="115"/>
      <c r="FI247" s="115"/>
      <c r="FJ247" s="115"/>
      <c r="FK247" s="115"/>
      <c r="FL247" s="115"/>
      <c r="FM247" s="115"/>
      <c r="FN247" s="115"/>
      <c r="FO247" s="115"/>
      <c r="FP247" s="115"/>
      <c r="FQ247" s="115"/>
      <c r="FR247" s="115"/>
      <c r="FS247" s="115"/>
      <c r="FT247" s="115"/>
      <c r="FU247" s="115"/>
      <c r="FV247" s="115"/>
      <c r="FW247" s="115"/>
      <c r="FX247" s="115"/>
      <c r="FY247" s="115"/>
      <c r="FZ247" s="115"/>
      <c r="GA247" s="115"/>
      <c r="GB247" s="115"/>
      <c r="GC247" s="115"/>
      <c r="GD247" s="115"/>
      <c r="GE247" s="115"/>
      <c r="GF247" s="115"/>
      <c r="GG247" s="115"/>
      <c r="GH247" s="115"/>
      <c r="GI247" s="115"/>
      <c r="GJ247" s="115"/>
      <c r="GK247" s="115"/>
      <c r="GL247" s="115"/>
      <c r="GM247" s="115"/>
      <c r="GN247" s="115"/>
      <c r="GO247" s="115"/>
      <c r="GP247" s="115"/>
      <c r="GQ247" s="115"/>
      <c r="GR247" s="115"/>
      <c r="GS247" s="115"/>
      <c r="GT247" s="115"/>
      <c r="GU247" s="115"/>
      <c r="GV247" s="115"/>
      <c r="GW247" s="115"/>
      <c r="GX247" s="115"/>
      <c r="GY247" s="115"/>
      <c r="GZ247" s="115"/>
      <c r="HA247" s="115"/>
      <c r="HB247" s="115"/>
      <c r="HC247" s="115"/>
      <c r="HD247" s="115"/>
      <c r="HE247" s="115"/>
      <c r="HF247" s="115"/>
      <c r="HG247" s="115"/>
      <c r="HH247" s="115"/>
      <c r="HI247" s="115"/>
      <c r="HJ247" s="115"/>
      <c r="HK247" s="115"/>
      <c r="HL247" s="115"/>
      <c r="HM247" s="115"/>
      <c r="HN247" s="115"/>
      <c r="HO247" s="115"/>
      <c r="HP247" s="115"/>
      <c r="HQ247" s="115"/>
      <c r="HR247" s="115"/>
      <c r="HS247" s="115"/>
      <c r="HT247" s="115"/>
      <c r="HU247" s="115"/>
      <c r="HV247" s="115"/>
      <c r="HW247" s="115"/>
      <c r="HX247" s="115"/>
      <c r="HY247" s="115"/>
      <c r="HZ247" s="115"/>
      <c r="IA247" s="115"/>
      <c r="IB247" s="115"/>
      <c r="IC247" s="115"/>
      <c r="ID247" s="115"/>
      <c r="IE247" s="115"/>
      <c r="IF247" s="115"/>
      <c r="IG247" s="115"/>
      <c r="IH247" s="115"/>
      <c r="II247" s="115"/>
      <c r="IJ247" s="115"/>
      <c r="IK247" s="115"/>
      <c r="IL247" s="115"/>
      <c r="IM247" s="115"/>
      <c r="IN247" s="115"/>
      <c r="IO247" s="115"/>
      <c r="IP247" s="115"/>
      <c r="IQ247" s="115"/>
      <c r="IR247" s="115"/>
      <c r="IS247" s="115"/>
      <c r="IT247" s="115"/>
      <c r="IU247" s="115"/>
      <c r="IV247" s="115"/>
      <c r="IW247" s="115"/>
      <c r="IX247" s="115"/>
      <c r="IY247" s="115"/>
    </row>
    <row r="248" spans="1:259" s="20" customFormat="1" x14ac:dyDescent="0.2">
      <c r="A248" s="124">
        <v>40248</v>
      </c>
      <c r="B248" s="103" t="s">
        <v>659</v>
      </c>
      <c r="C248" s="103" t="s">
        <v>265</v>
      </c>
      <c r="D248" s="103" t="s">
        <v>141</v>
      </c>
      <c r="E248" s="103" t="s">
        <v>144</v>
      </c>
      <c r="F248" s="84">
        <v>39856</v>
      </c>
      <c r="G248" s="126">
        <v>2009</v>
      </c>
      <c r="H248" s="125" t="s">
        <v>660</v>
      </c>
      <c r="I248" s="125" t="str">
        <f t="shared" si="9"/>
        <v>UT</v>
      </c>
      <c r="J248" s="125" t="str">
        <f t="shared" si="10"/>
        <v>CO</v>
      </c>
      <c r="K248" s="125" t="str">
        <f t="shared" si="11"/>
        <v>Mountain</v>
      </c>
      <c r="L248" s="125" t="str">
        <f>INDEX('State '!$A$1:$C$62,MATCH($I248,'State '!$B:$B,0),3)</f>
        <v>Mountain</v>
      </c>
      <c r="M248" s="125" t="str">
        <f>INDEX('State '!$A$1:$C$62,MATCH($J248,'State '!$B:$B,0),3)</f>
        <v>Mountain</v>
      </c>
      <c r="N248" s="125"/>
      <c r="O248" s="87">
        <v>20.5</v>
      </c>
      <c r="P248" s="87"/>
      <c r="Q248" s="87">
        <v>122.5</v>
      </c>
      <c r="R248" s="126"/>
      <c r="S248" s="125" t="s">
        <v>135</v>
      </c>
      <c r="T248" s="125" t="s">
        <v>390</v>
      </c>
      <c r="U248" s="125" t="s">
        <v>661</v>
      </c>
      <c r="V248" s="125"/>
      <c r="W248" s="127"/>
      <c r="X248" s="128"/>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c r="DW248" s="115"/>
      <c r="DX248" s="115"/>
      <c r="DY248" s="115"/>
      <c r="DZ248" s="115"/>
      <c r="EA248" s="115"/>
      <c r="EB248" s="115"/>
      <c r="EC248" s="115"/>
      <c r="ED248" s="115"/>
      <c r="EE248" s="115"/>
      <c r="EF248" s="115"/>
      <c r="EG248" s="115"/>
      <c r="EH248" s="115"/>
      <c r="EI248" s="115"/>
      <c r="EJ248" s="115"/>
      <c r="EK248" s="115"/>
      <c r="EL248" s="115"/>
      <c r="EM248" s="115"/>
      <c r="EN248" s="115"/>
      <c r="EO248" s="115"/>
      <c r="EP248" s="115"/>
      <c r="EQ248" s="115"/>
      <c r="ER248" s="115"/>
      <c r="ES248" s="115"/>
      <c r="ET248" s="115"/>
      <c r="EU248" s="115"/>
      <c r="EV248" s="115"/>
      <c r="EW248" s="115"/>
      <c r="EX248" s="115"/>
      <c r="EY248" s="115"/>
      <c r="EZ248" s="115"/>
      <c r="FA248" s="115"/>
      <c r="FB248" s="115"/>
      <c r="FC248" s="115"/>
      <c r="FD248" s="115"/>
      <c r="FE248" s="115"/>
      <c r="FF248" s="115"/>
      <c r="FG248" s="115"/>
      <c r="FH248" s="115"/>
      <c r="FI248" s="115"/>
      <c r="FJ248" s="115"/>
      <c r="FK248" s="115"/>
      <c r="FL248" s="115"/>
      <c r="FM248" s="115"/>
      <c r="FN248" s="115"/>
      <c r="FO248" s="115"/>
      <c r="FP248" s="115"/>
      <c r="FQ248" s="115"/>
      <c r="FR248" s="115"/>
      <c r="FS248" s="115"/>
      <c r="FT248" s="115"/>
      <c r="FU248" s="115"/>
      <c r="FV248" s="115"/>
      <c r="FW248" s="115"/>
      <c r="FX248" s="115"/>
      <c r="FY248" s="115"/>
      <c r="FZ248" s="115"/>
      <c r="GA248" s="115"/>
      <c r="GB248" s="115"/>
      <c r="GC248" s="115"/>
      <c r="GD248" s="115"/>
      <c r="GE248" s="115"/>
      <c r="GF248" s="115"/>
      <c r="GG248" s="115"/>
      <c r="GH248" s="115"/>
      <c r="GI248" s="115"/>
      <c r="GJ248" s="115"/>
      <c r="GK248" s="115"/>
      <c r="GL248" s="115"/>
      <c r="GM248" s="115"/>
      <c r="GN248" s="115"/>
      <c r="GO248" s="115"/>
      <c r="GP248" s="115"/>
      <c r="GQ248" s="115"/>
      <c r="GR248" s="115"/>
      <c r="GS248" s="115"/>
      <c r="GT248" s="115"/>
      <c r="GU248" s="115"/>
      <c r="GV248" s="115"/>
      <c r="GW248" s="115"/>
      <c r="GX248" s="115"/>
      <c r="GY248" s="115"/>
      <c r="GZ248" s="115"/>
      <c r="HA248" s="115"/>
      <c r="HB248" s="115"/>
      <c r="HC248" s="115"/>
      <c r="HD248" s="115"/>
      <c r="HE248" s="115"/>
      <c r="HF248" s="115"/>
      <c r="HG248" s="115"/>
      <c r="HH248" s="115"/>
      <c r="HI248" s="115"/>
      <c r="HJ248" s="115"/>
      <c r="HK248" s="115"/>
      <c r="HL248" s="115"/>
      <c r="HM248" s="115"/>
      <c r="HN248" s="115"/>
      <c r="HO248" s="115"/>
      <c r="HP248" s="115"/>
      <c r="HQ248" s="115"/>
      <c r="HR248" s="115"/>
      <c r="HS248" s="115"/>
      <c r="HT248" s="115"/>
      <c r="HU248" s="115"/>
      <c r="HV248" s="115"/>
      <c r="HW248" s="115"/>
      <c r="HX248" s="115"/>
      <c r="HY248" s="115"/>
      <c r="HZ248" s="115"/>
      <c r="IA248" s="115"/>
      <c r="IB248" s="115"/>
      <c r="IC248" s="115"/>
      <c r="ID248" s="115"/>
      <c r="IE248" s="115"/>
      <c r="IF248" s="115"/>
      <c r="IG248" s="115"/>
      <c r="IH248" s="115"/>
      <c r="II248" s="115"/>
      <c r="IJ248" s="115"/>
      <c r="IK248" s="115"/>
      <c r="IL248" s="115"/>
      <c r="IM248" s="115"/>
      <c r="IN248" s="115"/>
      <c r="IO248" s="115"/>
      <c r="IP248" s="115"/>
      <c r="IQ248" s="115"/>
      <c r="IR248" s="115"/>
      <c r="IS248" s="115"/>
      <c r="IT248" s="115"/>
      <c r="IU248" s="115"/>
      <c r="IV248" s="115"/>
      <c r="IW248" s="115"/>
      <c r="IX248" s="115"/>
      <c r="IY248" s="115"/>
    </row>
    <row r="249" spans="1:259" s="20" customFormat="1" x14ac:dyDescent="0.2">
      <c r="A249" s="124">
        <v>40367</v>
      </c>
      <c r="B249" s="104" t="s">
        <v>676</v>
      </c>
      <c r="C249" s="104" t="s">
        <v>207</v>
      </c>
      <c r="D249" s="104" t="s">
        <v>134</v>
      </c>
      <c r="E249" s="146" t="s">
        <v>144</v>
      </c>
      <c r="F249" s="86">
        <v>39965</v>
      </c>
      <c r="G249" s="152">
        <v>2009</v>
      </c>
      <c r="H249" s="125" t="s">
        <v>442</v>
      </c>
      <c r="I249" s="125" t="str">
        <f t="shared" si="9"/>
        <v>TX</v>
      </c>
      <c r="J249" s="125" t="str">
        <f t="shared" si="10"/>
        <v>LA</v>
      </c>
      <c r="K249" s="125" t="str">
        <f t="shared" si="11"/>
        <v>South Central</v>
      </c>
      <c r="L249" s="125" t="str">
        <f>INDEX('State '!$A$1:$C$62,MATCH($I249,'State '!$B:$B,0),3)</f>
        <v>South Central</v>
      </c>
      <c r="M249" s="125" t="str">
        <f>INDEX('State '!$A$1:$C$62,MATCH($J249,'State '!$B:$B,0),3)</f>
        <v>South Central</v>
      </c>
      <c r="N249" s="125"/>
      <c r="O249" s="148">
        <v>42</v>
      </c>
      <c r="P249" s="148">
        <v>1.1000000000000001</v>
      </c>
      <c r="Q249" s="148">
        <v>100</v>
      </c>
      <c r="R249" s="87">
        <v>12</v>
      </c>
      <c r="S249" s="149" t="s">
        <v>135</v>
      </c>
      <c r="T249" s="150" t="s">
        <v>390</v>
      </c>
      <c r="U249" s="151" t="s">
        <v>677</v>
      </c>
      <c r="V249" s="125"/>
      <c r="W249" s="127"/>
      <c r="X249" s="128"/>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c r="DW249" s="115"/>
      <c r="DX249" s="115"/>
      <c r="DY249" s="115"/>
      <c r="DZ249" s="115"/>
      <c r="EA249" s="115"/>
      <c r="EB249" s="115"/>
      <c r="EC249" s="115"/>
      <c r="ED249" s="115"/>
      <c r="EE249" s="115"/>
      <c r="EF249" s="115"/>
      <c r="EG249" s="115"/>
      <c r="EH249" s="115"/>
      <c r="EI249" s="115"/>
      <c r="EJ249" s="115"/>
      <c r="EK249" s="115"/>
      <c r="EL249" s="115"/>
      <c r="EM249" s="115"/>
      <c r="EN249" s="115"/>
      <c r="EO249" s="115"/>
      <c r="EP249" s="115"/>
      <c r="EQ249" s="115"/>
      <c r="ER249" s="115"/>
      <c r="ES249" s="115"/>
      <c r="ET249" s="115"/>
      <c r="EU249" s="115"/>
      <c r="EV249" s="115"/>
      <c r="EW249" s="115"/>
      <c r="EX249" s="115"/>
      <c r="EY249" s="115"/>
      <c r="EZ249" s="115"/>
      <c r="FA249" s="115"/>
      <c r="FB249" s="115"/>
      <c r="FC249" s="115"/>
      <c r="FD249" s="115"/>
      <c r="FE249" s="115"/>
      <c r="FF249" s="115"/>
      <c r="FG249" s="115"/>
      <c r="FH249" s="115"/>
      <c r="FI249" s="115"/>
      <c r="FJ249" s="115"/>
      <c r="FK249" s="115"/>
      <c r="FL249" s="115"/>
      <c r="FM249" s="115"/>
      <c r="FN249" s="115"/>
      <c r="FO249" s="115"/>
      <c r="FP249" s="115"/>
      <c r="FQ249" s="115"/>
      <c r="FR249" s="115"/>
      <c r="FS249" s="115"/>
      <c r="FT249" s="115"/>
      <c r="FU249" s="115"/>
      <c r="FV249" s="115"/>
      <c r="FW249" s="115"/>
      <c r="FX249" s="115"/>
      <c r="FY249" s="115"/>
      <c r="FZ249" s="115"/>
      <c r="GA249" s="115"/>
      <c r="GB249" s="115"/>
      <c r="GC249" s="115"/>
      <c r="GD249" s="115"/>
      <c r="GE249" s="115"/>
      <c r="GF249" s="115"/>
      <c r="GG249" s="115"/>
      <c r="GH249" s="115"/>
      <c r="GI249" s="115"/>
      <c r="GJ249" s="115"/>
      <c r="GK249" s="115"/>
      <c r="GL249" s="115"/>
      <c r="GM249" s="115"/>
      <c r="GN249" s="115"/>
      <c r="GO249" s="115"/>
      <c r="GP249" s="115"/>
      <c r="GQ249" s="115"/>
      <c r="GR249" s="115"/>
      <c r="GS249" s="115"/>
      <c r="GT249" s="115"/>
      <c r="GU249" s="115"/>
      <c r="GV249" s="115"/>
      <c r="GW249" s="115"/>
      <c r="GX249" s="115"/>
      <c r="GY249" s="115"/>
      <c r="GZ249" s="115"/>
      <c r="HA249" s="115"/>
      <c r="HB249" s="115"/>
      <c r="HC249" s="115"/>
      <c r="HD249" s="115"/>
      <c r="HE249" s="115"/>
      <c r="HF249" s="115"/>
      <c r="HG249" s="115"/>
      <c r="HH249" s="115"/>
      <c r="HI249" s="115"/>
      <c r="HJ249" s="115"/>
      <c r="HK249" s="115"/>
      <c r="HL249" s="115"/>
      <c r="HM249" s="115"/>
      <c r="HN249" s="115"/>
      <c r="HO249" s="115"/>
      <c r="HP249" s="115"/>
      <c r="HQ249" s="115"/>
      <c r="HR249" s="115"/>
      <c r="HS249" s="115"/>
      <c r="HT249" s="115"/>
      <c r="HU249" s="115"/>
      <c r="HV249" s="115"/>
      <c r="HW249" s="115"/>
      <c r="HX249" s="115"/>
      <c r="HY249" s="115"/>
      <c r="HZ249" s="115"/>
      <c r="IA249" s="115"/>
      <c r="IB249" s="115"/>
      <c r="IC249" s="115"/>
      <c r="ID249" s="115"/>
      <c r="IE249" s="115"/>
      <c r="IF249" s="115"/>
      <c r="IG249" s="115"/>
      <c r="IH249" s="115"/>
      <c r="II249" s="115"/>
      <c r="IJ249" s="115"/>
      <c r="IK249" s="115"/>
      <c r="IL249" s="115"/>
      <c r="IM249" s="115"/>
      <c r="IN249" s="115"/>
      <c r="IO249" s="115"/>
      <c r="IP249" s="115"/>
      <c r="IQ249" s="115"/>
      <c r="IR249" s="115"/>
      <c r="IS249" s="115"/>
      <c r="IT249" s="115"/>
      <c r="IU249" s="115"/>
      <c r="IV249" s="115"/>
      <c r="IW249" s="115"/>
      <c r="IX249" s="115"/>
      <c r="IY249" s="115"/>
    </row>
    <row r="250" spans="1:259" s="20" customFormat="1" x14ac:dyDescent="0.2">
      <c r="A250" s="124">
        <v>40381</v>
      </c>
      <c r="B250" s="104" t="s">
        <v>1434</v>
      </c>
      <c r="C250" s="104" t="s">
        <v>207</v>
      </c>
      <c r="D250" s="104" t="s">
        <v>141</v>
      </c>
      <c r="E250" s="146" t="s">
        <v>144</v>
      </c>
      <c r="F250" s="86">
        <v>40116</v>
      </c>
      <c r="G250" s="152">
        <v>2009</v>
      </c>
      <c r="H250" s="125" t="s">
        <v>38</v>
      </c>
      <c r="I250" s="125" t="str">
        <f t="shared" si="9"/>
        <v>NH</v>
      </c>
      <c r="J250" s="125" t="str">
        <f t="shared" si="10"/>
        <v>NH</v>
      </c>
      <c r="K250" s="125" t="str">
        <f t="shared" si="11"/>
        <v>Northeast</v>
      </c>
      <c r="L250" s="125" t="str">
        <f>INDEX('State '!$A$1:$C$62,MATCH($I250,'State '!$B:$B,0),3)</f>
        <v>Northeast</v>
      </c>
      <c r="M250" s="125" t="str">
        <f>INDEX('State '!$A$1:$C$62,MATCH($J250,'State '!$B:$B,0),3)</f>
        <v>Northeast</v>
      </c>
      <c r="N250" s="125"/>
      <c r="O250" s="148">
        <v>20.399999999999999</v>
      </c>
      <c r="P250" s="148"/>
      <c r="Q250" s="148">
        <v>30</v>
      </c>
      <c r="R250" s="87"/>
      <c r="S250" s="149" t="s">
        <v>135</v>
      </c>
      <c r="T250" s="150" t="s">
        <v>390</v>
      </c>
      <c r="U250" s="151" t="s">
        <v>675</v>
      </c>
      <c r="V250" s="125"/>
      <c r="W250" s="127"/>
    </row>
    <row r="251" spans="1:259" s="20" customFormat="1" x14ac:dyDescent="0.2">
      <c r="A251" s="124">
        <v>40248</v>
      </c>
      <c r="B251" s="103" t="s">
        <v>663</v>
      </c>
      <c r="C251" s="103" t="s">
        <v>200</v>
      </c>
      <c r="D251" s="103" t="s">
        <v>141</v>
      </c>
      <c r="E251" s="103" t="s">
        <v>144</v>
      </c>
      <c r="F251" s="84">
        <v>40112</v>
      </c>
      <c r="G251" s="126">
        <v>2009</v>
      </c>
      <c r="H251" s="125" t="s">
        <v>664</v>
      </c>
      <c r="I251" s="125" t="str">
        <f t="shared" si="9"/>
        <v>OH</v>
      </c>
      <c r="J251" s="125" t="str">
        <f t="shared" si="10"/>
        <v>PA</v>
      </c>
      <c r="K251" s="125" t="str">
        <f t="shared" si="11"/>
        <v>Northeast</v>
      </c>
      <c r="L251" s="125" t="str">
        <f>INDEX('State '!$A$1:$C$62,MATCH($I251,'State '!$B:$B,0),3)</f>
        <v>Northeast</v>
      </c>
      <c r="M251" s="125" t="str">
        <f>INDEX('State '!$A$1:$C$62,MATCH($J251,'State '!$B:$B,0),3)</f>
        <v>Northeast</v>
      </c>
      <c r="N251" s="125"/>
      <c r="O251" s="87">
        <v>44.7</v>
      </c>
      <c r="P251" s="87"/>
      <c r="Q251" s="87">
        <v>150</v>
      </c>
      <c r="R251" s="126"/>
      <c r="S251" s="125" t="s">
        <v>135</v>
      </c>
      <c r="T251" s="125" t="s">
        <v>390</v>
      </c>
      <c r="U251" s="125" t="s">
        <v>665</v>
      </c>
      <c r="V251" s="125"/>
      <c r="W251" s="127"/>
    </row>
    <row r="252" spans="1:259" s="20" customFormat="1" x14ac:dyDescent="0.2">
      <c r="A252" s="124">
        <v>40367</v>
      </c>
      <c r="B252" s="103" t="s">
        <v>643</v>
      </c>
      <c r="C252" s="103" t="s">
        <v>2008</v>
      </c>
      <c r="D252" s="103" t="s">
        <v>137</v>
      </c>
      <c r="E252" s="103" t="s">
        <v>144</v>
      </c>
      <c r="F252" s="84">
        <v>39899</v>
      </c>
      <c r="G252" s="126">
        <v>2009</v>
      </c>
      <c r="H252" s="125" t="s">
        <v>607</v>
      </c>
      <c r="I252" s="125" t="str">
        <f t="shared" si="9"/>
        <v>AR</v>
      </c>
      <c r="J252" s="125" t="str">
        <f t="shared" si="10"/>
        <v>MS</v>
      </c>
      <c r="K252" s="125" t="str">
        <f t="shared" si="11"/>
        <v>South Central</v>
      </c>
      <c r="L252" s="125" t="str">
        <f>INDEX('State '!$A$1:$C$62,MATCH($I252,'State '!$B:$B,0),3)</f>
        <v>South Central</v>
      </c>
      <c r="M252" s="125" t="str">
        <f>INDEX('State '!$A$1:$C$62,MATCH($J252,'State '!$B:$B,0),3)</f>
        <v>South Central</v>
      </c>
      <c r="N252" s="125"/>
      <c r="O252" s="87">
        <v>670.9</v>
      </c>
      <c r="P252" s="87">
        <v>166.2</v>
      </c>
      <c r="Q252" s="87">
        <v>967</v>
      </c>
      <c r="R252" s="126">
        <v>36</v>
      </c>
      <c r="S252" s="125" t="s">
        <v>135</v>
      </c>
      <c r="T252" s="125" t="s">
        <v>390</v>
      </c>
      <c r="U252" s="125" t="s">
        <v>644</v>
      </c>
      <c r="V252" s="125"/>
      <c r="W252" s="127"/>
      <c r="X252" s="128"/>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c r="DW252" s="115"/>
      <c r="DX252" s="115"/>
      <c r="DY252" s="115"/>
      <c r="DZ252" s="115"/>
      <c r="EA252" s="115"/>
      <c r="EB252" s="115"/>
      <c r="EC252" s="115"/>
      <c r="ED252" s="115"/>
      <c r="EE252" s="115"/>
      <c r="EF252" s="115"/>
      <c r="EG252" s="115"/>
      <c r="EH252" s="115"/>
      <c r="EI252" s="115"/>
      <c r="EJ252" s="115"/>
      <c r="EK252" s="115"/>
      <c r="EL252" s="115"/>
      <c r="EM252" s="115"/>
      <c r="EN252" s="115"/>
      <c r="EO252" s="115"/>
      <c r="EP252" s="115"/>
      <c r="EQ252" s="115"/>
      <c r="ER252" s="115"/>
      <c r="ES252" s="115"/>
      <c r="ET252" s="115"/>
      <c r="EU252" s="115"/>
      <c r="EV252" s="115"/>
      <c r="EW252" s="115"/>
      <c r="EX252" s="115"/>
      <c r="EY252" s="115"/>
      <c r="EZ252" s="115"/>
      <c r="FA252" s="115"/>
      <c r="FB252" s="115"/>
      <c r="FC252" s="115"/>
      <c r="FD252" s="115"/>
      <c r="FE252" s="115"/>
      <c r="FF252" s="115"/>
      <c r="FG252" s="115"/>
      <c r="FH252" s="115"/>
      <c r="FI252" s="115"/>
      <c r="FJ252" s="115"/>
      <c r="FK252" s="115"/>
      <c r="FL252" s="115"/>
      <c r="FM252" s="115"/>
      <c r="FN252" s="115"/>
      <c r="FO252" s="115"/>
      <c r="FP252" s="115"/>
      <c r="FQ252" s="115"/>
      <c r="FR252" s="115"/>
      <c r="FS252" s="115"/>
      <c r="FT252" s="115"/>
      <c r="FU252" s="115"/>
      <c r="FV252" s="115"/>
      <c r="FW252" s="115"/>
      <c r="FX252" s="115"/>
      <c r="FY252" s="115"/>
      <c r="FZ252" s="115"/>
      <c r="GA252" s="115"/>
      <c r="GB252" s="115"/>
      <c r="GC252" s="115"/>
      <c r="GD252" s="115"/>
      <c r="GE252" s="115"/>
      <c r="GF252" s="115"/>
      <c r="GG252" s="115"/>
      <c r="GH252" s="115"/>
      <c r="GI252" s="115"/>
      <c r="GJ252" s="115"/>
      <c r="GK252" s="115"/>
      <c r="GL252" s="115"/>
      <c r="GM252" s="115"/>
      <c r="GN252" s="115"/>
      <c r="GO252" s="115"/>
      <c r="GP252" s="115"/>
      <c r="GQ252" s="115"/>
      <c r="GR252" s="115"/>
      <c r="GS252" s="115"/>
      <c r="GT252" s="115"/>
      <c r="GU252" s="115"/>
      <c r="GV252" s="115"/>
      <c r="GW252" s="115"/>
      <c r="GX252" s="115"/>
      <c r="GY252" s="115"/>
      <c r="GZ252" s="115"/>
      <c r="HA252" s="115"/>
      <c r="HB252" s="115"/>
      <c r="HC252" s="115"/>
      <c r="HD252" s="115"/>
      <c r="HE252" s="115"/>
      <c r="HF252" s="115"/>
      <c r="HG252" s="115"/>
      <c r="HH252" s="115"/>
      <c r="HI252" s="115"/>
      <c r="HJ252" s="115"/>
      <c r="HK252" s="115"/>
      <c r="HL252" s="115"/>
      <c r="HM252" s="115"/>
      <c r="HN252" s="115"/>
      <c r="HO252" s="115"/>
      <c r="HP252" s="115"/>
      <c r="HQ252" s="115"/>
      <c r="HR252" s="115"/>
      <c r="HS252" s="115"/>
      <c r="HT252" s="115"/>
      <c r="HU252" s="115"/>
      <c r="HV252" s="115"/>
      <c r="HW252" s="115"/>
      <c r="HX252" s="115"/>
      <c r="HY252" s="115"/>
      <c r="HZ252" s="115"/>
      <c r="IA252" s="115"/>
      <c r="IB252" s="115"/>
      <c r="IC252" s="115"/>
      <c r="ID252" s="115"/>
      <c r="IE252" s="115"/>
      <c r="IF252" s="115"/>
      <c r="IG252" s="115"/>
      <c r="IH252" s="115"/>
      <c r="II252" s="115"/>
      <c r="IJ252" s="115"/>
      <c r="IK252" s="115"/>
      <c r="IL252" s="115"/>
      <c r="IM252" s="115"/>
      <c r="IN252" s="115"/>
      <c r="IO252" s="115"/>
      <c r="IP252" s="115"/>
      <c r="IQ252" s="115"/>
      <c r="IR252" s="115"/>
      <c r="IS252" s="115"/>
      <c r="IT252" s="115"/>
      <c r="IU252" s="115"/>
      <c r="IV252" s="115"/>
      <c r="IW252" s="115"/>
      <c r="IX252" s="115"/>
      <c r="IY252" s="115"/>
    </row>
    <row r="253" spans="1:259" x14ac:dyDescent="0.2">
      <c r="A253" s="124">
        <v>40367</v>
      </c>
      <c r="B253" s="104" t="s">
        <v>645</v>
      </c>
      <c r="C253" s="104" t="s">
        <v>2008</v>
      </c>
      <c r="D253" s="104" t="s">
        <v>137</v>
      </c>
      <c r="E253" s="146" t="s">
        <v>144</v>
      </c>
      <c r="F253" s="86">
        <v>39899</v>
      </c>
      <c r="G253" s="152">
        <v>2009</v>
      </c>
      <c r="H253" s="125" t="s">
        <v>14</v>
      </c>
      <c r="I253" s="125" t="str">
        <f t="shared" si="9"/>
        <v>MS</v>
      </c>
      <c r="J253" s="125" t="str">
        <f t="shared" si="10"/>
        <v>MS</v>
      </c>
      <c r="K253" s="125" t="str">
        <f t="shared" si="11"/>
        <v>South Central</v>
      </c>
      <c r="L253" s="125" t="str">
        <f>INDEX('State '!$A$1:$C$62,MATCH($I253,'State '!$B:$B,0),3)</f>
        <v>South Central</v>
      </c>
      <c r="M253" s="125" t="str">
        <f>INDEX('State '!$A$1:$C$62,MATCH($J253,'State '!$B:$B,0),3)</f>
        <v>South Central</v>
      </c>
      <c r="N253" s="125"/>
      <c r="O253" s="148">
        <v>373.4</v>
      </c>
      <c r="P253" s="148">
        <v>96.4</v>
      </c>
      <c r="Q253" s="148">
        <v>768</v>
      </c>
      <c r="R253" s="87">
        <v>36</v>
      </c>
      <c r="S253" s="149" t="s">
        <v>135</v>
      </c>
      <c r="T253" s="150" t="s">
        <v>390</v>
      </c>
      <c r="U253" s="151" t="s">
        <v>644</v>
      </c>
      <c r="V253" s="125"/>
      <c r="W253" s="127"/>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20"/>
      <c r="DI253" s="20"/>
      <c r="DJ253" s="20"/>
      <c r="DK253" s="20"/>
      <c r="DL253" s="20"/>
      <c r="DM253" s="20"/>
      <c r="DN253" s="20"/>
      <c r="DO253" s="20"/>
      <c r="DP253" s="20"/>
      <c r="DQ253" s="20"/>
      <c r="DR253" s="20"/>
      <c r="DS253" s="20"/>
      <c r="DT253" s="20"/>
      <c r="DU253" s="20"/>
      <c r="DV253" s="20"/>
      <c r="DW253" s="20"/>
      <c r="DX253" s="20"/>
      <c r="DY253" s="20"/>
      <c r="DZ253" s="20"/>
      <c r="EA253" s="20"/>
      <c r="EB253" s="20"/>
      <c r="EC253" s="20"/>
      <c r="ED253" s="20"/>
      <c r="EE253" s="20"/>
      <c r="EF253" s="20"/>
      <c r="EG253" s="20"/>
      <c r="EH253" s="20"/>
      <c r="EI253" s="20"/>
      <c r="EJ253" s="20"/>
      <c r="EK253" s="20"/>
      <c r="EL253" s="20"/>
      <c r="EM253" s="20"/>
      <c r="EN253" s="20"/>
      <c r="EO253" s="20"/>
      <c r="EP253" s="20"/>
      <c r="EQ253" s="20"/>
      <c r="ER253" s="20"/>
      <c r="ES253" s="20"/>
      <c r="ET253" s="20"/>
      <c r="EU253" s="20"/>
      <c r="EV253" s="20"/>
      <c r="EW253" s="20"/>
      <c r="EX253" s="20"/>
      <c r="EY253" s="20"/>
      <c r="EZ253" s="20"/>
      <c r="FA253" s="20"/>
      <c r="FB253" s="20"/>
      <c r="FC253" s="20"/>
      <c r="FD253" s="20"/>
      <c r="FE253" s="20"/>
      <c r="FF253" s="20"/>
      <c r="FG253" s="20"/>
      <c r="FH253" s="20"/>
      <c r="FI253" s="20"/>
      <c r="FJ253" s="20"/>
      <c r="FK253" s="20"/>
      <c r="FL253" s="20"/>
      <c r="FM253" s="20"/>
      <c r="FN253" s="20"/>
      <c r="FO253" s="20"/>
      <c r="FP253" s="20"/>
      <c r="FQ253" s="20"/>
      <c r="FR253" s="20"/>
      <c r="FS253" s="20"/>
      <c r="FT253" s="20"/>
      <c r="FU253" s="20"/>
      <c r="FV253" s="20"/>
      <c r="FW253" s="20"/>
      <c r="FX253" s="20"/>
      <c r="FY253" s="20"/>
      <c r="FZ253" s="20"/>
      <c r="GA253" s="20"/>
      <c r="GB253" s="20"/>
      <c r="GC253" s="20"/>
      <c r="GD253" s="20"/>
      <c r="GE253" s="20"/>
      <c r="GF253" s="20"/>
      <c r="GG253" s="20"/>
      <c r="GH253" s="20"/>
      <c r="GI253" s="20"/>
      <c r="GJ253" s="20"/>
      <c r="GK253" s="20"/>
      <c r="GL253" s="20"/>
      <c r="GM253" s="20"/>
      <c r="GN253" s="20"/>
      <c r="GO253" s="20"/>
      <c r="GP253" s="20"/>
      <c r="GQ253" s="20"/>
      <c r="GR253" s="20"/>
      <c r="GS253" s="20"/>
      <c r="GT253" s="20"/>
      <c r="GU253" s="20"/>
      <c r="GV253" s="20"/>
      <c r="GW253" s="20"/>
      <c r="GX253" s="20"/>
      <c r="GY253" s="20"/>
      <c r="GZ253" s="20"/>
      <c r="HA253" s="20"/>
      <c r="HB253" s="20"/>
      <c r="HC253" s="20"/>
      <c r="HD253" s="20"/>
      <c r="HE253" s="20"/>
      <c r="HF253" s="20"/>
      <c r="HG253" s="20"/>
      <c r="HH253" s="20"/>
      <c r="HI253" s="20"/>
      <c r="HJ253" s="20"/>
      <c r="HK253" s="20"/>
      <c r="HL253" s="20"/>
      <c r="HM253" s="20"/>
      <c r="HN253" s="20"/>
      <c r="HO253" s="20"/>
      <c r="HP253" s="20"/>
      <c r="HQ253" s="20"/>
      <c r="HR253" s="20"/>
      <c r="HS253" s="20"/>
      <c r="HT253" s="20"/>
      <c r="HU253" s="20"/>
      <c r="HV253" s="20"/>
      <c r="HW253" s="20"/>
      <c r="HX253" s="20"/>
      <c r="HY253" s="20"/>
      <c r="HZ253" s="20"/>
      <c r="IA253" s="20"/>
      <c r="IB253" s="20"/>
      <c r="IC253" s="20"/>
      <c r="ID253" s="20"/>
      <c r="IE253" s="20"/>
      <c r="IF253" s="20"/>
      <c r="IG253" s="20"/>
      <c r="IH253" s="20"/>
      <c r="II253" s="20"/>
      <c r="IJ253" s="20"/>
      <c r="IK253" s="20"/>
      <c r="IL253" s="20"/>
      <c r="IM253" s="20"/>
      <c r="IN253" s="20"/>
      <c r="IO253" s="20"/>
      <c r="IP253" s="20"/>
      <c r="IQ253" s="20"/>
      <c r="IR253" s="20"/>
      <c r="IS253" s="20"/>
      <c r="IT253" s="20"/>
      <c r="IU253" s="20"/>
      <c r="IV253" s="20"/>
      <c r="IW253" s="20"/>
      <c r="IX253" s="20"/>
      <c r="IY253" s="20"/>
    </row>
    <row r="254" spans="1:259" x14ac:dyDescent="0.2">
      <c r="A254" s="124">
        <v>40367</v>
      </c>
      <c r="B254" s="103" t="s">
        <v>689</v>
      </c>
      <c r="C254" s="103" t="s">
        <v>2008</v>
      </c>
      <c r="D254" s="103" t="s">
        <v>134</v>
      </c>
      <c r="E254" s="103" t="s">
        <v>144</v>
      </c>
      <c r="F254" s="84">
        <v>40087</v>
      </c>
      <c r="G254" s="126">
        <v>2009</v>
      </c>
      <c r="H254" s="125" t="s">
        <v>23</v>
      </c>
      <c r="I254" s="125" t="str">
        <f t="shared" si="9"/>
        <v>KY</v>
      </c>
      <c r="J254" s="125" t="str">
        <f t="shared" si="10"/>
        <v>KY</v>
      </c>
      <c r="K254" s="125" t="str">
        <f t="shared" si="11"/>
        <v>Midwest</v>
      </c>
      <c r="L254" s="125" t="str">
        <f>INDEX('State '!$A$1:$C$62,MATCH($I254,'State '!$B:$B,0),3)</f>
        <v>Midwest</v>
      </c>
      <c r="M254" s="125" t="str">
        <f>INDEX('State '!$A$1:$C$62,MATCH($J254,'State '!$B:$B,0),3)</f>
        <v>Midwest</v>
      </c>
      <c r="N254" s="125"/>
      <c r="O254" s="87">
        <v>6.3</v>
      </c>
      <c r="P254" s="87">
        <v>11</v>
      </c>
      <c r="Q254" s="87">
        <v>92</v>
      </c>
      <c r="R254" s="126">
        <v>30</v>
      </c>
      <c r="S254" s="125" t="s">
        <v>135</v>
      </c>
      <c r="T254" s="125" t="s">
        <v>390</v>
      </c>
      <c r="U254" s="125" t="s">
        <v>690</v>
      </c>
      <c r="V254" s="125"/>
      <c r="W254" s="127"/>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0"/>
      <c r="EU254" s="20"/>
      <c r="EV254" s="20"/>
      <c r="EW254" s="20"/>
      <c r="EX254" s="20"/>
      <c r="EY254" s="20"/>
      <c r="EZ254" s="20"/>
      <c r="FA254" s="20"/>
      <c r="FB254" s="20"/>
      <c r="FC254" s="20"/>
      <c r="FD254" s="20"/>
      <c r="FE254" s="20"/>
      <c r="FF254" s="20"/>
      <c r="FG254" s="20"/>
      <c r="FH254" s="20"/>
      <c r="FI254" s="20"/>
      <c r="FJ254" s="20"/>
      <c r="FK254" s="20"/>
      <c r="FL254" s="20"/>
      <c r="FM254" s="20"/>
      <c r="FN254" s="20"/>
      <c r="FO254" s="20"/>
      <c r="FP254" s="20"/>
      <c r="FQ254" s="20"/>
      <c r="FR254" s="20"/>
      <c r="FS254" s="20"/>
      <c r="FT254" s="20"/>
      <c r="FU254" s="20"/>
      <c r="FV254" s="20"/>
      <c r="FW254" s="20"/>
      <c r="FX254" s="20"/>
      <c r="FY254" s="20"/>
      <c r="FZ254" s="20"/>
      <c r="GA254" s="20"/>
      <c r="GB254" s="20"/>
      <c r="GC254" s="20"/>
      <c r="GD254" s="20"/>
      <c r="GE254" s="20"/>
      <c r="GF254" s="20"/>
      <c r="GG254" s="20"/>
      <c r="GH254" s="20"/>
      <c r="GI254" s="20"/>
      <c r="GJ254" s="20"/>
      <c r="GK254" s="20"/>
      <c r="GL254" s="20"/>
      <c r="GM254" s="20"/>
      <c r="GN254" s="20"/>
      <c r="GO254" s="20"/>
      <c r="GP254" s="20"/>
      <c r="GQ254" s="20"/>
      <c r="GR254" s="20"/>
      <c r="GS254" s="20"/>
      <c r="GT254" s="20"/>
      <c r="GU254" s="20"/>
      <c r="GV254" s="20"/>
      <c r="GW254" s="20"/>
      <c r="GX254" s="20"/>
      <c r="GY254" s="20"/>
      <c r="GZ254" s="20"/>
      <c r="HA254" s="20"/>
      <c r="HB254" s="20"/>
      <c r="HC254" s="20"/>
      <c r="HD254" s="20"/>
      <c r="HE254" s="20"/>
      <c r="HF254" s="20"/>
      <c r="HG254" s="20"/>
      <c r="HH254" s="20"/>
      <c r="HI254" s="20"/>
      <c r="HJ254" s="20"/>
      <c r="HK254" s="20"/>
      <c r="HL254" s="20"/>
      <c r="HM254" s="20"/>
      <c r="HN254" s="20"/>
      <c r="HO254" s="20"/>
      <c r="HP254" s="20"/>
      <c r="HQ254" s="20"/>
      <c r="HR254" s="20"/>
      <c r="HS254" s="20"/>
      <c r="HT254" s="20"/>
      <c r="HU254" s="20"/>
      <c r="HV254" s="20"/>
      <c r="HW254" s="20"/>
      <c r="HX254" s="20"/>
      <c r="HY254" s="20"/>
      <c r="HZ254" s="20"/>
      <c r="IA254" s="20"/>
      <c r="IB254" s="20"/>
      <c r="IC254" s="20"/>
      <c r="ID254" s="20"/>
      <c r="IE254" s="20"/>
      <c r="IF254" s="20"/>
      <c r="IG254" s="20"/>
      <c r="IH254" s="20"/>
      <c r="II254" s="20"/>
      <c r="IJ254" s="20"/>
      <c r="IK254" s="20"/>
      <c r="IL254" s="20"/>
      <c r="IM254" s="20"/>
      <c r="IN254" s="20"/>
      <c r="IO254" s="20"/>
      <c r="IP254" s="20"/>
      <c r="IQ254" s="20"/>
      <c r="IR254" s="20"/>
      <c r="IS254" s="20"/>
      <c r="IT254" s="20"/>
      <c r="IU254" s="20"/>
      <c r="IV254" s="20"/>
      <c r="IW254" s="20"/>
      <c r="IX254" s="20"/>
      <c r="IY254" s="20"/>
    </row>
    <row r="255" spans="1:259" x14ac:dyDescent="0.2">
      <c r="A255" s="124">
        <v>40367</v>
      </c>
      <c r="B255" s="103" t="s">
        <v>739</v>
      </c>
      <c r="C255" s="103" t="s">
        <v>1942</v>
      </c>
      <c r="D255" s="103" t="s">
        <v>141</v>
      </c>
      <c r="E255" s="103" t="s">
        <v>144</v>
      </c>
      <c r="F255" s="84">
        <v>40118</v>
      </c>
      <c r="G255" s="126">
        <v>2009</v>
      </c>
      <c r="H255" s="125" t="s">
        <v>409</v>
      </c>
      <c r="I255" s="125" t="str">
        <f t="shared" si="9"/>
        <v>PA</v>
      </c>
      <c r="J255" s="125" t="str">
        <f t="shared" si="10"/>
        <v>NJ</v>
      </c>
      <c r="K255" s="125" t="str">
        <f t="shared" si="11"/>
        <v>Northeast</v>
      </c>
      <c r="L255" s="125" t="str">
        <f>INDEX('State '!$A$1:$C$62,MATCH($I255,'State '!$B:$B,0),3)</f>
        <v>Northeast</v>
      </c>
      <c r="M255" s="125" t="str">
        <f>INDEX('State '!$A$1:$C$62,MATCH($J255,'State '!$B:$B,0),3)</f>
        <v>Northeast</v>
      </c>
      <c r="N255" s="125"/>
      <c r="O255" s="87">
        <v>229</v>
      </c>
      <c r="P255" s="87">
        <v>14.1</v>
      </c>
      <c r="Q255" s="87">
        <v>102</v>
      </c>
      <c r="R255" s="126">
        <v>42</v>
      </c>
      <c r="S255" s="125" t="s">
        <v>135</v>
      </c>
      <c r="T255" s="125" t="s">
        <v>390</v>
      </c>
      <c r="U255" s="125" t="s">
        <v>740</v>
      </c>
      <c r="V255" s="125"/>
      <c r="W255" s="127"/>
    </row>
    <row r="256" spans="1:259" s="133" customFormat="1" x14ac:dyDescent="0.2">
      <c r="A256" s="124">
        <v>40248</v>
      </c>
      <c r="B256" s="103" t="s">
        <v>683</v>
      </c>
      <c r="C256" s="103" t="s">
        <v>268</v>
      </c>
      <c r="D256" s="103" t="s">
        <v>141</v>
      </c>
      <c r="E256" s="103" t="s">
        <v>144</v>
      </c>
      <c r="F256" s="84">
        <v>39864</v>
      </c>
      <c r="G256" s="126">
        <v>2009</v>
      </c>
      <c r="H256" s="125" t="s">
        <v>40</v>
      </c>
      <c r="I256" s="125" t="str">
        <f t="shared" si="9"/>
        <v>AZ</v>
      </c>
      <c r="J256" s="125" t="str">
        <f t="shared" si="10"/>
        <v>AZ</v>
      </c>
      <c r="K256" s="125" t="str">
        <f t="shared" si="11"/>
        <v>Mountain</v>
      </c>
      <c r="L256" s="125" t="str">
        <f>INDEX('State '!$A$1:$C$62,MATCH($I256,'State '!$B:$B,0),3)</f>
        <v>Mountain</v>
      </c>
      <c r="M256" s="125" t="str">
        <f>INDEX('State '!$A$1:$C$62,MATCH($J256,'State '!$B:$B,0),3)</f>
        <v>Mountain</v>
      </c>
      <c r="N256" s="125"/>
      <c r="O256" s="87">
        <v>957</v>
      </c>
      <c r="P256" s="87">
        <v>284</v>
      </c>
      <c r="Q256" s="87">
        <v>500</v>
      </c>
      <c r="R256" s="126" t="s">
        <v>684</v>
      </c>
      <c r="S256" s="125" t="s">
        <v>135</v>
      </c>
      <c r="T256" s="125" t="s">
        <v>390</v>
      </c>
      <c r="U256" s="125" t="s">
        <v>685</v>
      </c>
      <c r="V256" s="125"/>
      <c r="W256" s="127"/>
      <c r="X256" s="132"/>
    </row>
    <row r="257" spans="1:259" x14ac:dyDescent="0.2">
      <c r="A257" s="124">
        <v>40367</v>
      </c>
      <c r="B257" s="104" t="s">
        <v>702</v>
      </c>
      <c r="C257" s="104" t="s">
        <v>272</v>
      </c>
      <c r="D257" s="104" t="s">
        <v>137</v>
      </c>
      <c r="E257" s="146" t="s">
        <v>144</v>
      </c>
      <c r="F257" s="86">
        <v>39918</v>
      </c>
      <c r="G257" s="152">
        <v>2009</v>
      </c>
      <c r="H257" s="125" t="s">
        <v>38</v>
      </c>
      <c r="I257" s="125" t="str">
        <f t="shared" si="9"/>
        <v>NH</v>
      </c>
      <c r="J257" s="125" t="str">
        <f t="shared" si="10"/>
        <v>NH</v>
      </c>
      <c r="K257" s="125" t="str">
        <f t="shared" si="11"/>
        <v>Northeast</v>
      </c>
      <c r="L257" s="125" t="str">
        <f>INDEX('State '!$A$1:$C$62,MATCH($I257,'State '!$B:$B,0),3)</f>
        <v>Northeast</v>
      </c>
      <c r="M257" s="125" t="str">
        <f>INDEX('State '!$A$1:$C$62,MATCH($J257,'State '!$B:$B,0),3)</f>
        <v>Northeast</v>
      </c>
      <c r="N257" s="125"/>
      <c r="O257" s="148">
        <v>15</v>
      </c>
      <c r="P257" s="148">
        <v>12.7</v>
      </c>
      <c r="Q257" s="148">
        <v>26</v>
      </c>
      <c r="R257" s="87">
        <v>12</v>
      </c>
      <c r="S257" s="149" t="s">
        <v>139</v>
      </c>
      <c r="T257" s="150" t="s">
        <v>188</v>
      </c>
      <c r="U257" s="151" t="s">
        <v>391</v>
      </c>
      <c r="V257" s="125"/>
      <c r="W257" s="127"/>
    </row>
    <row r="258" spans="1:259" x14ac:dyDescent="0.2">
      <c r="A258" s="124">
        <v>40381</v>
      </c>
      <c r="B258" s="104" t="s">
        <v>722</v>
      </c>
      <c r="C258" s="104" t="s">
        <v>277</v>
      </c>
      <c r="D258" s="104" t="s">
        <v>141</v>
      </c>
      <c r="E258" s="146" t="s">
        <v>144</v>
      </c>
      <c r="F258" s="86">
        <v>40105</v>
      </c>
      <c r="G258" s="152">
        <v>2009</v>
      </c>
      <c r="H258" s="125" t="s">
        <v>723</v>
      </c>
      <c r="I258" s="125" t="str">
        <f t="shared" si="9"/>
        <v>IL</v>
      </c>
      <c r="J258" s="125" t="str">
        <f t="shared" si="10"/>
        <v>ON</v>
      </c>
      <c r="K258" s="125" t="str">
        <f t="shared" si="11"/>
        <v>Midwest, Canada</v>
      </c>
      <c r="L258" s="125" t="str">
        <f>INDEX('State '!$A$1:$C$62,MATCH($I258,'State '!$B:$B,0),3)</f>
        <v>Midwest</v>
      </c>
      <c r="M258" s="125" t="str">
        <f>INDEX('State '!$A$1:$C$62,MATCH($J258,'State '!$B:$B,0),3)</f>
        <v>Canada</v>
      </c>
      <c r="N258" s="125"/>
      <c r="O258" s="148">
        <v>36.200000000000003</v>
      </c>
      <c r="P258" s="148"/>
      <c r="Q258" s="148">
        <v>105</v>
      </c>
      <c r="R258" s="87"/>
      <c r="S258" s="149" t="s">
        <v>135</v>
      </c>
      <c r="T258" s="150" t="s">
        <v>390</v>
      </c>
      <c r="U258" s="151" t="s">
        <v>724</v>
      </c>
      <c r="V258" s="125"/>
      <c r="W258" s="127"/>
    </row>
    <row r="259" spans="1:259" x14ac:dyDescent="0.2">
      <c r="A259" s="124">
        <v>40367</v>
      </c>
      <c r="B259" s="103" t="s">
        <v>699</v>
      </c>
      <c r="C259" s="103" t="s">
        <v>271</v>
      </c>
      <c r="D259" s="103" t="s">
        <v>141</v>
      </c>
      <c r="E259" s="103" t="s">
        <v>144</v>
      </c>
      <c r="F259" s="84">
        <v>40087</v>
      </c>
      <c r="G259" s="126">
        <v>2009</v>
      </c>
      <c r="H259" s="125" t="s">
        <v>700</v>
      </c>
      <c r="I259" s="125" t="str">
        <f t="shared" ref="I259:I322" si="12">LEFT($H259,2)</f>
        <v>MN</v>
      </c>
      <c r="J259" s="125" t="str">
        <f t="shared" ref="J259:J322" si="13">RIGHT($H259,2)</f>
        <v>ND</v>
      </c>
      <c r="K259" s="125" t="str">
        <f t="shared" si="11"/>
        <v>Midwest, Mountain</v>
      </c>
      <c r="L259" s="125" t="str">
        <f>INDEX('State '!$A$1:$C$62,MATCH($I259,'State '!$B:$B,0),3)</f>
        <v>Midwest</v>
      </c>
      <c r="M259" s="125" t="str">
        <f>INDEX('State '!$A$1:$C$62,MATCH($J259,'State '!$B:$B,0),3)</f>
        <v>Mountain</v>
      </c>
      <c r="N259" s="125"/>
      <c r="O259" s="87">
        <v>14.6</v>
      </c>
      <c r="P259" s="87">
        <v>9.98</v>
      </c>
      <c r="Q259" s="87">
        <v>38</v>
      </c>
      <c r="R259" s="126">
        <v>12</v>
      </c>
      <c r="S259" s="125" t="s">
        <v>135</v>
      </c>
      <c r="T259" s="125" t="s">
        <v>390</v>
      </c>
      <c r="U259" s="125" t="s">
        <v>701</v>
      </c>
      <c r="V259" s="125"/>
      <c r="W259" s="127"/>
    </row>
    <row r="260" spans="1:259" x14ac:dyDescent="0.2">
      <c r="A260" s="124">
        <v>40367</v>
      </c>
      <c r="B260" s="103" t="s">
        <v>708</v>
      </c>
      <c r="C260" s="103" t="s">
        <v>274</v>
      </c>
      <c r="D260" s="103" t="s">
        <v>141</v>
      </c>
      <c r="E260" s="103" t="s">
        <v>144</v>
      </c>
      <c r="F260" s="84">
        <v>40056</v>
      </c>
      <c r="G260" s="126">
        <v>2009</v>
      </c>
      <c r="H260" s="125" t="s">
        <v>709</v>
      </c>
      <c r="I260" s="125" t="str">
        <f t="shared" si="12"/>
        <v>MT</v>
      </c>
      <c r="J260" s="125" t="str">
        <f t="shared" si="13"/>
        <v>ND</v>
      </c>
      <c r="K260" s="125" t="str">
        <f t="shared" ref="K260:K323" si="14">IF($L260=$M260,L260,CONCATENATE($L260,", ",IF(ISBLANK(N260),"",CONCATENATE(N260,", ")),$M260))</f>
        <v>Mountain</v>
      </c>
      <c r="L260" s="125" t="str">
        <f>INDEX('State '!$A$1:$C$62,MATCH($I260,'State '!$B:$B,0),3)</f>
        <v>Mountain</v>
      </c>
      <c r="M260" s="125" t="str">
        <f>INDEX('State '!$A$1:$C$62,MATCH($J260,'State '!$B:$B,0),3)</f>
        <v>Mountain</v>
      </c>
      <c r="N260" s="125"/>
      <c r="O260" s="87">
        <v>28.3</v>
      </c>
      <c r="P260" s="87"/>
      <c r="Q260" s="87">
        <v>75</v>
      </c>
      <c r="R260" s="126"/>
      <c r="S260" s="125" t="s">
        <v>135</v>
      </c>
      <c r="T260" s="125" t="s">
        <v>390</v>
      </c>
      <c r="U260" s="125" t="s">
        <v>710</v>
      </c>
      <c r="V260" s="125"/>
      <c r="W260" s="127"/>
    </row>
    <row r="261" spans="1:259" x14ac:dyDescent="0.2">
      <c r="A261" s="124">
        <v>40381</v>
      </c>
      <c r="B261" s="104" t="s">
        <v>712</v>
      </c>
      <c r="C261" s="104" t="s">
        <v>249</v>
      </c>
      <c r="D261" s="104" t="s">
        <v>141</v>
      </c>
      <c r="E261" s="146" t="s">
        <v>144</v>
      </c>
      <c r="F261" s="86">
        <v>39994</v>
      </c>
      <c r="G261" s="152">
        <v>2009</v>
      </c>
      <c r="H261" s="125" t="s">
        <v>713</v>
      </c>
      <c r="I261" s="125" t="str">
        <f t="shared" si="12"/>
        <v>WY</v>
      </c>
      <c r="J261" s="125" t="str">
        <f t="shared" si="13"/>
        <v>CO</v>
      </c>
      <c r="K261" s="125" t="str">
        <f t="shared" si="14"/>
        <v>Mountain</v>
      </c>
      <c r="L261" s="125" t="str">
        <f>INDEX('State '!$A$1:$C$62,MATCH($I261,'State '!$B:$B,0),3)</f>
        <v>Mountain</v>
      </c>
      <c r="M261" s="125" t="str">
        <f>INDEX('State '!$A$1:$C$62,MATCH($J261,'State '!$B:$B,0),3)</f>
        <v>Mountain</v>
      </c>
      <c r="N261" s="125"/>
      <c r="O261" s="148">
        <v>0.25</v>
      </c>
      <c r="P261" s="148"/>
      <c r="Q261" s="148">
        <v>55</v>
      </c>
      <c r="R261" s="87"/>
      <c r="S261" s="149" t="s">
        <v>135</v>
      </c>
      <c r="T261" s="150" t="s">
        <v>390</v>
      </c>
      <c r="U261" s="151" t="s">
        <v>714</v>
      </c>
      <c r="V261" s="125"/>
      <c r="W261" s="127"/>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c r="DZ261" s="20"/>
      <c r="EA261" s="20"/>
      <c r="EB261" s="20"/>
      <c r="EC261" s="20"/>
      <c r="ED261" s="20"/>
      <c r="EE261" s="20"/>
      <c r="EF261" s="20"/>
      <c r="EG261" s="20"/>
      <c r="EH261" s="20"/>
      <c r="EI261" s="20"/>
      <c r="EJ261" s="20"/>
      <c r="EK261" s="20"/>
      <c r="EL261" s="20"/>
      <c r="EM261" s="20"/>
      <c r="EN261" s="20"/>
      <c r="EO261" s="20"/>
      <c r="EP261" s="20"/>
      <c r="EQ261" s="20"/>
      <c r="ER261" s="20"/>
      <c r="ES261" s="20"/>
      <c r="ET261" s="20"/>
      <c r="EU261" s="20"/>
      <c r="EV261" s="20"/>
      <c r="EW261" s="20"/>
      <c r="EX261" s="20"/>
      <c r="EY261" s="20"/>
      <c r="EZ261" s="20"/>
      <c r="FA261" s="20"/>
      <c r="FB261" s="20"/>
      <c r="FC261" s="20"/>
      <c r="FD261" s="20"/>
      <c r="FE261" s="20"/>
      <c r="FF261" s="20"/>
      <c r="FG261" s="20"/>
      <c r="FH261" s="20"/>
      <c r="FI261" s="20"/>
      <c r="FJ261" s="20"/>
      <c r="FK261" s="20"/>
      <c r="FL261" s="20"/>
      <c r="FM261" s="20"/>
      <c r="FN261" s="20"/>
      <c r="FO261" s="20"/>
      <c r="FP261" s="20"/>
      <c r="FQ261" s="20"/>
      <c r="FR261" s="20"/>
      <c r="FS261" s="20"/>
      <c r="FT261" s="20"/>
      <c r="FU261" s="20"/>
      <c r="FV261" s="20"/>
      <c r="FW261" s="20"/>
      <c r="FX261" s="20"/>
      <c r="FY261" s="20"/>
      <c r="FZ261" s="20"/>
      <c r="GA261" s="20"/>
      <c r="GB261" s="20"/>
      <c r="GC261" s="20"/>
      <c r="GD261" s="20"/>
      <c r="GE261" s="20"/>
      <c r="GF261" s="20"/>
      <c r="GG261" s="20"/>
      <c r="GH261" s="20"/>
      <c r="GI261" s="20"/>
      <c r="GJ261" s="20"/>
      <c r="GK261" s="20"/>
      <c r="GL261" s="20"/>
      <c r="GM261" s="20"/>
      <c r="GN261" s="20"/>
      <c r="GO261" s="20"/>
      <c r="GP261" s="20"/>
      <c r="GQ261" s="20"/>
      <c r="GR261" s="20"/>
      <c r="GS261" s="20"/>
      <c r="GT261" s="20"/>
      <c r="GU261" s="20"/>
      <c r="GV261" s="20"/>
      <c r="GW261" s="20"/>
      <c r="GX261" s="20"/>
      <c r="GY261" s="20"/>
      <c r="GZ261" s="20"/>
      <c r="HA261" s="20"/>
      <c r="HB261" s="20"/>
      <c r="HC261" s="20"/>
      <c r="HD261" s="20"/>
      <c r="HE261" s="20"/>
      <c r="HF261" s="20"/>
      <c r="HG261" s="20"/>
      <c r="HH261" s="20"/>
      <c r="HI261" s="20"/>
      <c r="HJ261" s="20"/>
      <c r="HK261" s="20"/>
      <c r="HL261" s="20"/>
      <c r="HM261" s="20"/>
      <c r="HN261" s="20"/>
      <c r="HO261" s="20"/>
      <c r="HP261" s="20"/>
      <c r="HQ261" s="20"/>
      <c r="HR261" s="20"/>
      <c r="HS261" s="20"/>
      <c r="HT261" s="20"/>
      <c r="HU261" s="20"/>
      <c r="HV261" s="20"/>
      <c r="HW261" s="20"/>
      <c r="HX261" s="20"/>
      <c r="HY261" s="20"/>
      <c r="HZ261" s="20"/>
      <c r="IA261" s="20"/>
      <c r="IB261" s="20"/>
      <c r="IC261" s="20"/>
      <c r="ID261" s="20"/>
      <c r="IE261" s="20"/>
      <c r="IF261" s="20"/>
      <c r="IG261" s="20"/>
      <c r="IH261" s="20"/>
      <c r="II261" s="20"/>
      <c r="IJ261" s="20"/>
      <c r="IK261" s="20"/>
      <c r="IL261" s="20"/>
      <c r="IM261" s="20"/>
      <c r="IN261" s="20"/>
      <c r="IO261" s="20"/>
      <c r="IP261" s="20"/>
      <c r="IQ261" s="20"/>
      <c r="IR261" s="20"/>
      <c r="IS261" s="20"/>
      <c r="IT261" s="20"/>
      <c r="IU261" s="20"/>
      <c r="IV261" s="20"/>
      <c r="IW261" s="20"/>
      <c r="IX261" s="20"/>
      <c r="IY261" s="20"/>
    </row>
    <row r="262" spans="1:259" x14ac:dyDescent="0.2">
      <c r="A262" s="124">
        <v>40367</v>
      </c>
      <c r="B262" s="104" t="s">
        <v>1933</v>
      </c>
      <c r="C262" s="104" t="s">
        <v>249</v>
      </c>
      <c r="D262" s="104" t="s">
        <v>141</v>
      </c>
      <c r="E262" s="146" t="s">
        <v>144</v>
      </c>
      <c r="F262" s="86">
        <v>40086</v>
      </c>
      <c r="G262" s="152">
        <v>2009</v>
      </c>
      <c r="H262" s="125" t="s">
        <v>25</v>
      </c>
      <c r="I262" s="125" t="str">
        <f t="shared" si="12"/>
        <v>CO</v>
      </c>
      <c r="J262" s="125" t="str">
        <f t="shared" si="13"/>
        <v>CO</v>
      </c>
      <c r="K262" s="125" t="str">
        <f t="shared" si="14"/>
        <v>Mountain</v>
      </c>
      <c r="L262" s="125" t="str">
        <f>INDEX('State '!$A$1:$C$62,MATCH($I262,'State '!$B:$B,0),3)</f>
        <v>Mountain</v>
      </c>
      <c r="M262" s="125" t="str">
        <f>INDEX('State '!$A$1:$C$62,MATCH($J262,'State '!$B:$B,0),3)</f>
        <v>Mountain</v>
      </c>
      <c r="N262" s="125"/>
      <c r="O262" s="148">
        <v>42</v>
      </c>
      <c r="P262" s="148">
        <v>45.6</v>
      </c>
      <c r="Q262" s="148">
        <v>179.5</v>
      </c>
      <c r="R262" s="87"/>
      <c r="S262" s="149" t="s">
        <v>135</v>
      </c>
      <c r="T262" s="150" t="s">
        <v>390</v>
      </c>
      <c r="U262" s="151" t="s">
        <v>682</v>
      </c>
      <c r="V262" s="125"/>
      <c r="W262" s="127"/>
    </row>
    <row r="263" spans="1:259" s="20" customFormat="1" x14ac:dyDescent="0.2">
      <c r="A263" s="124">
        <v>39990</v>
      </c>
      <c r="B263" s="103" t="s">
        <v>901</v>
      </c>
      <c r="C263" s="103" t="s">
        <v>201</v>
      </c>
      <c r="D263" s="103" t="s">
        <v>134</v>
      </c>
      <c r="E263" s="103" t="s">
        <v>144</v>
      </c>
      <c r="F263" s="84">
        <v>39753</v>
      </c>
      <c r="G263" s="85">
        <v>2008</v>
      </c>
      <c r="H263" s="125" t="s">
        <v>902</v>
      </c>
      <c r="I263" s="125" t="str">
        <f t="shared" si="12"/>
        <v>NJ</v>
      </c>
      <c r="J263" s="125" t="str">
        <f t="shared" si="13"/>
        <v>CT</v>
      </c>
      <c r="K263" s="125" t="str">
        <f t="shared" si="14"/>
        <v>Northeast</v>
      </c>
      <c r="L263" s="125" t="str">
        <f>INDEX('State '!$A$1:$C$62,MATCH($I263,'State '!$B:$B,0),3)</f>
        <v>Northeast</v>
      </c>
      <c r="M263" s="125" t="str">
        <f>INDEX('State '!$A$1:$C$62,MATCH($J263,'State '!$B:$B,0),3)</f>
        <v>Northeast</v>
      </c>
      <c r="N263" s="125"/>
      <c r="O263" s="87">
        <v>191.7</v>
      </c>
      <c r="P263" s="87">
        <v>4.8</v>
      </c>
      <c r="Q263" s="87">
        <v>325</v>
      </c>
      <c r="R263" s="126">
        <v>42</v>
      </c>
      <c r="S263" s="125" t="s">
        <v>135</v>
      </c>
      <c r="T263" s="125" t="s">
        <v>390</v>
      </c>
      <c r="U263" s="125" t="s">
        <v>903</v>
      </c>
      <c r="V263" s="125"/>
      <c r="W263" s="127"/>
      <c r="X263" s="128"/>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c r="DW263" s="115"/>
      <c r="DX263" s="115"/>
      <c r="DY263" s="115"/>
      <c r="DZ263" s="115"/>
      <c r="EA263" s="115"/>
      <c r="EB263" s="115"/>
      <c r="EC263" s="115"/>
      <c r="ED263" s="115"/>
      <c r="EE263" s="115"/>
      <c r="EF263" s="115"/>
      <c r="EG263" s="115"/>
      <c r="EH263" s="115"/>
      <c r="EI263" s="115"/>
      <c r="EJ263" s="115"/>
      <c r="EK263" s="115"/>
      <c r="EL263" s="115"/>
      <c r="EM263" s="115"/>
      <c r="EN263" s="115"/>
      <c r="EO263" s="115"/>
      <c r="EP263" s="115"/>
      <c r="EQ263" s="115"/>
      <c r="ER263" s="115"/>
      <c r="ES263" s="115"/>
      <c r="ET263" s="115"/>
      <c r="EU263" s="115"/>
      <c r="EV263" s="115"/>
      <c r="EW263" s="115"/>
      <c r="EX263" s="115"/>
      <c r="EY263" s="115"/>
      <c r="EZ263" s="115"/>
      <c r="FA263" s="115"/>
      <c r="FB263" s="115"/>
      <c r="FC263" s="115"/>
      <c r="FD263" s="115"/>
      <c r="FE263" s="115"/>
      <c r="FF263" s="115"/>
      <c r="FG263" s="115"/>
      <c r="FH263" s="115"/>
      <c r="FI263" s="115"/>
      <c r="FJ263" s="115"/>
      <c r="FK263" s="115"/>
      <c r="FL263" s="115"/>
      <c r="FM263" s="115"/>
      <c r="FN263" s="115"/>
      <c r="FO263" s="115"/>
      <c r="FP263" s="115"/>
      <c r="FQ263" s="115"/>
      <c r="FR263" s="115"/>
      <c r="FS263" s="115"/>
      <c r="FT263" s="115"/>
      <c r="FU263" s="115"/>
      <c r="FV263" s="115"/>
      <c r="FW263" s="115"/>
      <c r="FX263" s="115"/>
      <c r="FY263" s="115"/>
      <c r="FZ263" s="115"/>
      <c r="GA263" s="115"/>
      <c r="GB263" s="115"/>
      <c r="GC263" s="115"/>
      <c r="GD263" s="115"/>
      <c r="GE263" s="115"/>
      <c r="GF263" s="115"/>
      <c r="GG263" s="115"/>
      <c r="GH263" s="115"/>
      <c r="GI263" s="115"/>
      <c r="GJ263" s="115"/>
      <c r="GK263" s="115"/>
      <c r="GL263" s="115"/>
      <c r="GM263" s="115"/>
      <c r="GN263" s="115"/>
      <c r="GO263" s="115"/>
      <c r="GP263" s="115"/>
      <c r="GQ263" s="115"/>
      <c r="GR263" s="115"/>
      <c r="GS263" s="115"/>
      <c r="GT263" s="115"/>
      <c r="GU263" s="115"/>
      <c r="GV263" s="115"/>
      <c r="GW263" s="115"/>
      <c r="GX263" s="115"/>
      <c r="GY263" s="115"/>
      <c r="GZ263" s="115"/>
      <c r="HA263" s="115"/>
      <c r="HB263" s="115"/>
      <c r="HC263" s="115"/>
      <c r="HD263" s="115"/>
      <c r="HE263" s="115"/>
      <c r="HF263" s="115"/>
      <c r="HG263" s="115"/>
      <c r="HH263" s="115"/>
      <c r="HI263" s="115"/>
      <c r="HJ263" s="115"/>
      <c r="HK263" s="115"/>
      <c r="HL263" s="115"/>
      <c r="HM263" s="115"/>
      <c r="HN263" s="115"/>
      <c r="HO263" s="115"/>
      <c r="HP263" s="115"/>
      <c r="HQ263" s="115"/>
      <c r="HR263" s="115"/>
      <c r="HS263" s="115"/>
      <c r="HT263" s="115"/>
      <c r="HU263" s="115"/>
      <c r="HV263" s="115"/>
      <c r="HW263" s="115"/>
      <c r="HX263" s="115"/>
      <c r="HY263" s="115"/>
      <c r="HZ263" s="115"/>
      <c r="IA263" s="115"/>
      <c r="IB263" s="115"/>
      <c r="IC263" s="115"/>
      <c r="ID263" s="115"/>
      <c r="IE263" s="115"/>
      <c r="IF263" s="115"/>
      <c r="IG263" s="115"/>
      <c r="IH263" s="115"/>
      <c r="II263" s="115"/>
      <c r="IJ263" s="115"/>
      <c r="IK263" s="115"/>
      <c r="IL263" s="115"/>
      <c r="IM263" s="115"/>
      <c r="IN263" s="115"/>
      <c r="IO263" s="115"/>
      <c r="IP263" s="115"/>
      <c r="IQ263" s="115"/>
      <c r="IR263" s="115"/>
      <c r="IS263" s="115"/>
      <c r="IT263" s="115"/>
      <c r="IU263" s="115"/>
      <c r="IV263" s="115"/>
      <c r="IW263" s="115"/>
      <c r="IX263" s="115"/>
      <c r="IY263" s="115"/>
    </row>
    <row r="264" spans="1:259" s="20" customFormat="1" x14ac:dyDescent="0.2">
      <c r="A264" s="124">
        <v>39990</v>
      </c>
      <c r="B264" s="104" t="s">
        <v>782</v>
      </c>
      <c r="C264" s="104" t="s">
        <v>1788</v>
      </c>
      <c r="D264" s="104" t="s">
        <v>137</v>
      </c>
      <c r="E264" s="146" t="s">
        <v>144</v>
      </c>
      <c r="F264" s="86">
        <v>39539</v>
      </c>
      <c r="G264" s="147">
        <v>2008</v>
      </c>
      <c r="H264" s="125" t="s">
        <v>23</v>
      </c>
      <c r="I264" s="125" t="str">
        <f t="shared" si="12"/>
        <v>KY</v>
      </c>
      <c r="J264" s="125" t="str">
        <f t="shared" si="13"/>
        <v>KY</v>
      </c>
      <c r="K264" s="125" t="str">
        <f t="shared" si="14"/>
        <v>Midwest</v>
      </c>
      <c r="L264" s="125" t="str">
        <f>INDEX('State '!$A$1:$C$62,MATCH($I264,'State '!$B:$B,0),3)</f>
        <v>Midwest</v>
      </c>
      <c r="M264" s="125" t="str">
        <f>INDEX('State '!$A$1:$C$62,MATCH($J264,'State '!$B:$B,0),3)</f>
        <v>Midwest</v>
      </c>
      <c r="N264" s="125"/>
      <c r="O264" s="148">
        <v>60</v>
      </c>
      <c r="P264" s="148">
        <v>68</v>
      </c>
      <c r="Q264" s="148">
        <v>70</v>
      </c>
      <c r="R264" s="87">
        <v>20</v>
      </c>
      <c r="S264" s="149" t="s">
        <v>135</v>
      </c>
      <c r="T264" s="150" t="s">
        <v>390</v>
      </c>
      <c r="U264" s="151" t="s">
        <v>779</v>
      </c>
      <c r="V264" s="125"/>
      <c r="W264" s="127"/>
    </row>
    <row r="265" spans="1:259" x14ac:dyDescent="0.2">
      <c r="A265" s="124">
        <v>39990</v>
      </c>
      <c r="B265" s="106" t="s">
        <v>778</v>
      </c>
      <c r="C265" s="106" t="s">
        <v>1788</v>
      </c>
      <c r="D265" s="106" t="s">
        <v>134</v>
      </c>
      <c r="E265" s="103" t="s">
        <v>144</v>
      </c>
      <c r="F265" s="84">
        <v>39539</v>
      </c>
      <c r="G265" s="85">
        <v>2008</v>
      </c>
      <c r="H265" s="125" t="s">
        <v>23</v>
      </c>
      <c r="I265" s="125" t="str">
        <f t="shared" si="12"/>
        <v>KY</v>
      </c>
      <c r="J265" s="125" t="str">
        <f t="shared" si="13"/>
        <v>KY</v>
      </c>
      <c r="K265" s="125" t="str">
        <f t="shared" si="14"/>
        <v>Midwest</v>
      </c>
      <c r="L265" s="125" t="str">
        <f>INDEX('State '!$A$1:$C$62,MATCH($I265,'State '!$B:$B,0),3)</f>
        <v>Midwest</v>
      </c>
      <c r="M265" s="125" t="str">
        <f>INDEX('State '!$A$1:$C$62,MATCH($J265,'State '!$B:$B,0),3)</f>
        <v>Midwest</v>
      </c>
      <c r="N265" s="125"/>
      <c r="O265" s="87">
        <v>20</v>
      </c>
      <c r="P265" s="87"/>
      <c r="Q265" s="126">
        <v>60</v>
      </c>
      <c r="R265" s="130">
        <v>20</v>
      </c>
      <c r="S265" s="131" t="s">
        <v>135</v>
      </c>
      <c r="T265" s="125" t="s">
        <v>390</v>
      </c>
      <c r="U265" s="125" t="s">
        <v>779</v>
      </c>
      <c r="V265" s="125"/>
      <c r="W265" s="127"/>
    </row>
    <row r="266" spans="1:259" s="20" customFormat="1" x14ac:dyDescent="0.2">
      <c r="A266" s="124">
        <v>39990</v>
      </c>
      <c r="B266" s="103" t="s">
        <v>752</v>
      </c>
      <c r="C266" s="103" t="s">
        <v>217</v>
      </c>
      <c r="D266" s="103" t="s">
        <v>134</v>
      </c>
      <c r="E266" s="103" t="s">
        <v>144</v>
      </c>
      <c r="F266" s="84">
        <v>39736</v>
      </c>
      <c r="G266" s="85">
        <v>2008</v>
      </c>
      <c r="H266" s="125" t="s">
        <v>0</v>
      </c>
      <c r="I266" s="125" t="str">
        <f t="shared" si="12"/>
        <v>LA</v>
      </c>
      <c r="J266" s="125" t="str">
        <f t="shared" si="13"/>
        <v>LA</v>
      </c>
      <c r="K266" s="125" t="str">
        <f t="shared" si="14"/>
        <v>South Central</v>
      </c>
      <c r="L266" s="125" t="str">
        <f>INDEX('State '!$A$1:$C$62,MATCH($I266,'State '!$B:$B,0),3)</f>
        <v>South Central</v>
      </c>
      <c r="M266" s="125" t="str">
        <f>INDEX('State '!$A$1:$C$62,MATCH($J266,'State '!$B:$B,0),3)</f>
        <v>South Central</v>
      </c>
      <c r="N266" s="125"/>
      <c r="O266" s="87">
        <v>30</v>
      </c>
      <c r="P266" s="87">
        <v>20.350000000000001</v>
      </c>
      <c r="Q266" s="87">
        <v>1200</v>
      </c>
      <c r="R266" s="126" t="s">
        <v>753</v>
      </c>
      <c r="S266" s="125" t="s">
        <v>135</v>
      </c>
      <c r="T266" s="125" t="s">
        <v>390</v>
      </c>
      <c r="U266" s="125" t="s">
        <v>754</v>
      </c>
      <c r="V266" s="125"/>
      <c r="W266" s="127"/>
    </row>
    <row r="267" spans="1:259" x14ac:dyDescent="0.2">
      <c r="A267" s="124">
        <v>39990</v>
      </c>
      <c r="B267" s="104" t="s">
        <v>784</v>
      </c>
      <c r="C267" s="104" t="s">
        <v>282</v>
      </c>
      <c r="D267" s="104" t="s">
        <v>141</v>
      </c>
      <c r="E267" s="146" t="s">
        <v>144</v>
      </c>
      <c r="F267" s="86">
        <v>39539</v>
      </c>
      <c r="G267" s="147">
        <v>2008</v>
      </c>
      <c r="H267" s="125" t="s">
        <v>6</v>
      </c>
      <c r="I267" s="125" t="str">
        <f t="shared" si="12"/>
        <v>TX</v>
      </c>
      <c r="J267" s="125" t="str">
        <f t="shared" si="13"/>
        <v>TX</v>
      </c>
      <c r="K267" s="125" t="str">
        <f t="shared" si="14"/>
        <v>South Central</v>
      </c>
      <c r="L267" s="125" t="str">
        <f>INDEX('State '!$A$1:$C$62,MATCH($I267,'State '!$B:$B,0),3)</f>
        <v>South Central</v>
      </c>
      <c r="M267" s="125" t="str">
        <f>INDEX('State '!$A$1:$C$62,MATCH($J267,'State '!$B:$B,0),3)</f>
        <v>South Central</v>
      </c>
      <c r="N267" s="125"/>
      <c r="O267" s="148">
        <v>56</v>
      </c>
      <c r="P267" s="148">
        <v>30</v>
      </c>
      <c r="Q267" s="148">
        <v>2600</v>
      </c>
      <c r="R267" s="87">
        <v>42</v>
      </c>
      <c r="S267" s="149" t="s">
        <v>139</v>
      </c>
      <c r="T267" s="150" t="s">
        <v>188</v>
      </c>
      <c r="U267" s="151" t="s">
        <v>391</v>
      </c>
      <c r="V267" s="125"/>
      <c r="W267" s="127"/>
    </row>
    <row r="268" spans="1:259" s="20" customFormat="1" x14ac:dyDescent="0.2">
      <c r="A268" s="124">
        <v>39990</v>
      </c>
      <c r="B268" s="103" t="s">
        <v>773</v>
      </c>
      <c r="C268" s="103" t="s">
        <v>284</v>
      </c>
      <c r="D268" s="103" t="s">
        <v>141</v>
      </c>
      <c r="E268" s="103" t="s">
        <v>144</v>
      </c>
      <c r="F268" s="84">
        <v>39692</v>
      </c>
      <c r="G268" s="85">
        <v>2008</v>
      </c>
      <c r="H268" s="125" t="s">
        <v>0</v>
      </c>
      <c r="I268" s="125" t="str">
        <f t="shared" si="12"/>
        <v>LA</v>
      </c>
      <c r="J268" s="125" t="str">
        <f t="shared" si="13"/>
        <v>LA</v>
      </c>
      <c r="K268" s="125" t="str">
        <f t="shared" si="14"/>
        <v>South Central</v>
      </c>
      <c r="L268" s="125" t="str">
        <f>INDEX('State '!$A$1:$C$62,MATCH($I268,'State '!$B:$B,0),3)</f>
        <v>South Central</v>
      </c>
      <c r="M268" s="125" t="str">
        <f>INDEX('State '!$A$1:$C$62,MATCH($J268,'State '!$B:$B,0),3)</f>
        <v>South Central</v>
      </c>
      <c r="N268" s="125"/>
      <c r="O268" s="87">
        <v>115.1</v>
      </c>
      <c r="P268" s="87">
        <v>36.1</v>
      </c>
      <c r="Q268" s="87">
        <v>2350</v>
      </c>
      <c r="R268" s="126">
        <v>42</v>
      </c>
      <c r="S268" s="125" t="s">
        <v>135</v>
      </c>
      <c r="T268" s="125" t="s">
        <v>390</v>
      </c>
      <c r="U268" s="125" t="s">
        <v>774</v>
      </c>
      <c r="V268" s="125"/>
      <c r="W268" s="127"/>
    </row>
    <row r="269" spans="1:259" s="20" customFormat="1" x14ac:dyDescent="0.2">
      <c r="A269" s="124">
        <v>39990</v>
      </c>
      <c r="B269" s="104" t="s">
        <v>825</v>
      </c>
      <c r="C269" s="104" t="s">
        <v>288</v>
      </c>
      <c r="D269" s="104" t="s">
        <v>134</v>
      </c>
      <c r="E269" s="146" t="s">
        <v>144</v>
      </c>
      <c r="F269" s="86">
        <v>39553</v>
      </c>
      <c r="G269" s="147">
        <v>2008</v>
      </c>
      <c r="H269" s="125" t="s">
        <v>30</v>
      </c>
      <c r="I269" s="125" t="str">
        <f t="shared" si="12"/>
        <v>MN</v>
      </c>
      <c r="J269" s="125" t="str">
        <f t="shared" si="13"/>
        <v>MN</v>
      </c>
      <c r="K269" s="125" t="str">
        <f t="shared" si="14"/>
        <v>Midwest</v>
      </c>
      <c r="L269" s="125" t="str">
        <f>INDEX('State '!$A$1:$C$62,MATCH($I269,'State '!$B:$B,0),3)</f>
        <v>Midwest</v>
      </c>
      <c r="M269" s="125" t="str">
        <f>INDEX('State '!$A$1:$C$62,MATCH($J269,'State '!$B:$B,0),3)</f>
        <v>Midwest</v>
      </c>
      <c r="N269" s="125"/>
      <c r="O269" s="148">
        <v>7.2</v>
      </c>
      <c r="P269" s="148">
        <v>13</v>
      </c>
      <c r="Q269" s="148">
        <v>91.2</v>
      </c>
      <c r="R269" s="87">
        <v>16</v>
      </c>
      <c r="S269" s="149" t="s">
        <v>139</v>
      </c>
      <c r="T269" s="150" t="s">
        <v>188</v>
      </c>
      <c r="U269" s="151" t="s">
        <v>391</v>
      </c>
      <c r="V269" s="125"/>
      <c r="W269" s="127" t="s">
        <v>2313</v>
      </c>
      <c r="X269" s="128"/>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5"/>
      <c r="DD269" s="115"/>
      <c r="DE269" s="115"/>
      <c r="DF269" s="115"/>
      <c r="DG269" s="115"/>
      <c r="DH269" s="115"/>
      <c r="DI269" s="115"/>
      <c r="DJ269" s="115"/>
      <c r="DK269" s="115"/>
      <c r="DL269" s="115"/>
      <c r="DM269" s="115"/>
      <c r="DN269" s="115"/>
      <c r="DO269" s="115"/>
      <c r="DP269" s="115"/>
      <c r="DQ269" s="115"/>
      <c r="DR269" s="115"/>
      <c r="DS269" s="115"/>
      <c r="DT269" s="115"/>
      <c r="DU269" s="115"/>
      <c r="DV269" s="115"/>
      <c r="DW269" s="115"/>
      <c r="DX269" s="115"/>
      <c r="DY269" s="115"/>
      <c r="DZ269" s="115"/>
      <c r="EA269" s="115"/>
      <c r="EB269" s="115"/>
      <c r="EC269" s="115"/>
      <c r="ED269" s="115"/>
      <c r="EE269" s="115"/>
      <c r="EF269" s="115"/>
      <c r="EG269" s="115"/>
      <c r="EH269" s="115"/>
      <c r="EI269" s="115"/>
      <c r="EJ269" s="115"/>
      <c r="EK269" s="115"/>
      <c r="EL269" s="115"/>
      <c r="EM269" s="115"/>
      <c r="EN269" s="115"/>
      <c r="EO269" s="115"/>
      <c r="EP269" s="115"/>
      <c r="EQ269" s="115"/>
      <c r="ER269" s="115"/>
      <c r="ES269" s="115"/>
      <c r="ET269" s="115"/>
      <c r="EU269" s="115"/>
      <c r="EV269" s="115"/>
      <c r="EW269" s="115"/>
      <c r="EX269" s="115"/>
      <c r="EY269" s="115"/>
      <c r="EZ269" s="115"/>
      <c r="FA269" s="115"/>
      <c r="FB269" s="115"/>
      <c r="FC269" s="115"/>
      <c r="FD269" s="115"/>
      <c r="FE269" s="115"/>
      <c r="FF269" s="115"/>
      <c r="FG269" s="115"/>
      <c r="FH269" s="115"/>
      <c r="FI269" s="115"/>
      <c r="FJ269" s="115"/>
      <c r="FK269" s="115"/>
      <c r="FL269" s="115"/>
      <c r="FM269" s="115"/>
      <c r="FN269" s="115"/>
      <c r="FO269" s="115"/>
      <c r="FP269" s="115"/>
      <c r="FQ269" s="115"/>
      <c r="FR269" s="115"/>
      <c r="FS269" s="115"/>
      <c r="FT269" s="115"/>
      <c r="FU269" s="115"/>
      <c r="FV269" s="115"/>
      <c r="FW269" s="115"/>
      <c r="FX269" s="115"/>
      <c r="FY269" s="115"/>
      <c r="FZ269" s="115"/>
      <c r="GA269" s="115"/>
      <c r="GB269" s="115"/>
      <c r="GC269" s="115"/>
      <c r="GD269" s="115"/>
      <c r="GE269" s="115"/>
      <c r="GF269" s="115"/>
      <c r="GG269" s="115"/>
      <c r="GH269" s="115"/>
      <c r="GI269" s="115"/>
      <c r="GJ269" s="115"/>
      <c r="GK269" s="115"/>
      <c r="GL269" s="115"/>
      <c r="GM269" s="115"/>
      <c r="GN269" s="115"/>
      <c r="GO269" s="115"/>
      <c r="GP269" s="115"/>
      <c r="GQ269" s="115"/>
      <c r="GR269" s="115"/>
      <c r="GS269" s="115"/>
      <c r="GT269" s="115"/>
      <c r="GU269" s="115"/>
      <c r="GV269" s="115"/>
      <c r="GW269" s="115"/>
      <c r="GX269" s="115"/>
      <c r="GY269" s="115"/>
      <c r="GZ269" s="115"/>
      <c r="HA269" s="115"/>
      <c r="HB269" s="115"/>
      <c r="HC269" s="115"/>
      <c r="HD269" s="115"/>
      <c r="HE269" s="115"/>
      <c r="HF269" s="115"/>
      <c r="HG269" s="115"/>
      <c r="HH269" s="115"/>
      <c r="HI269" s="115"/>
      <c r="HJ269" s="115"/>
      <c r="HK269" s="115"/>
      <c r="HL269" s="115"/>
      <c r="HM269" s="115"/>
      <c r="HN269" s="115"/>
      <c r="HO269" s="115"/>
      <c r="HP269" s="115"/>
      <c r="HQ269" s="115"/>
      <c r="HR269" s="115"/>
      <c r="HS269" s="115"/>
      <c r="HT269" s="115"/>
      <c r="HU269" s="115"/>
      <c r="HV269" s="115"/>
      <c r="HW269" s="115"/>
      <c r="HX269" s="115"/>
      <c r="HY269" s="115"/>
      <c r="HZ269" s="115"/>
      <c r="IA269" s="115"/>
      <c r="IB269" s="115"/>
      <c r="IC269" s="115"/>
      <c r="ID269" s="115"/>
      <c r="IE269" s="115"/>
      <c r="IF269" s="115"/>
      <c r="IG269" s="115"/>
      <c r="IH269" s="115"/>
      <c r="II269" s="115"/>
      <c r="IJ269" s="115"/>
      <c r="IK269" s="115"/>
      <c r="IL269" s="115"/>
      <c r="IM269" s="115"/>
      <c r="IN269" s="115"/>
      <c r="IO269" s="115"/>
      <c r="IP269" s="115"/>
      <c r="IQ269" s="115"/>
      <c r="IR269" s="115"/>
      <c r="IS269" s="115"/>
      <c r="IT269" s="115"/>
      <c r="IU269" s="115"/>
      <c r="IV269" s="115"/>
      <c r="IW269" s="115"/>
      <c r="IX269" s="115"/>
      <c r="IY269" s="115"/>
    </row>
    <row r="270" spans="1:259" s="20" customFormat="1" ht="25.5" x14ac:dyDescent="0.2">
      <c r="A270" s="124">
        <v>39990</v>
      </c>
      <c r="B270" s="103" t="s">
        <v>849</v>
      </c>
      <c r="C270" s="103" t="s">
        <v>259</v>
      </c>
      <c r="D270" s="103" t="s">
        <v>141</v>
      </c>
      <c r="E270" s="103" t="s">
        <v>144</v>
      </c>
      <c r="F270" s="84">
        <v>39753</v>
      </c>
      <c r="G270" s="85">
        <v>2008</v>
      </c>
      <c r="H270" s="125" t="s">
        <v>32</v>
      </c>
      <c r="I270" s="125" t="str">
        <f t="shared" si="12"/>
        <v>AR</v>
      </c>
      <c r="J270" s="125" t="str">
        <f t="shared" si="13"/>
        <v>AR</v>
      </c>
      <c r="K270" s="125" t="str">
        <f t="shared" si="14"/>
        <v>South Central</v>
      </c>
      <c r="L270" s="125" t="str">
        <f>INDEX('State '!$A$1:$C$62,MATCH($I270,'State '!$B:$B,0),3)</f>
        <v>South Central</v>
      </c>
      <c r="M270" s="125" t="str">
        <f>INDEX('State '!$A$1:$C$62,MATCH($J270,'State '!$B:$B,0),3)</f>
        <v>South Central</v>
      </c>
      <c r="N270" s="125"/>
      <c r="O270" s="87">
        <v>26.26</v>
      </c>
      <c r="P270" s="87"/>
      <c r="Q270" s="87">
        <v>200</v>
      </c>
      <c r="R270" s="126"/>
      <c r="S270" s="125" t="s">
        <v>135</v>
      </c>
      <c r="T270" s="125" t="s">
        <v>390</v>
      </c>
      <c r="U270" s="125" t="s">
        <v>850</v>
      </c>
      <c r="V270" s="125"/>
      <c r="W270" s="127"/>
      <c r="X270" s="128"/>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c r="DH270" s="115"/>
      <c r="DI270" s="115"/>
      <c r="DJ270" s="115"/>
      <c r="DK270" s="115"/>
      <c r="DL270" s="115"/>
      <c r="DM270" s="115"/>
      <c r="DN270" s="115"/>
      <c r="DO270" s="115"/>
      <c r="DP270" s="115"/>
      <c r="DQ270" s="115"/>
      <c r="DR270" s="115"/>
      <c r="DS270" s="115"/>
      <c r="DT270" s="115"/>
      <c r="DU270" s="115"/>
      <c r="DV270" s="115"/>
      <c r="DW270" s="115"/>
      <c r="DX270" s="115"/>
      <c r="DY270" s="115"/>
      <c r="DZ270" s="115"/>
      <c r="EA270" s="115"/>
      <c r="EB270" s="115"/>
      <c r="EC270" s="115"/>
      <c r="ED270" s="115"/>
      <c r="EE270" s="115"/>
      <c r="EF270" s="115"/>
      <c r="EG270" s="115"/>
      <c r="EH270" s="115"/>
      <c r="EI270" s="115"/>
      <c r="EJ270" s="115"/>
      <c r="EK270" s="115"/>
      <c r="EL270" s="115"/>
      <c r="EM270" s="115"/>
      <c r="EN270" s="115"/>
      <c r="EO270" s="115"/>
      <c r="EP270" s="115"/>
      <c r="EQ270" s="115"/>
      <c r="ER270" s="115"/>
      <c r="ES270" s="115"/>
      <c r="ET270" s="115"/>
      <c r="EU270" s="115"/>
      <c r="EV270" s="115"/>
      <c r="EW270" s="115"/>
      <c r="EX270" s="115"/>
      <c r="EY270" s="115"/>
      <c r="EZ270" s="115"/>
      <c r="FA270" s="115"/>
      <c r="FB270" s="115"/>
      <c r="FC270" s="115"/>
      <c r="FD270" s="115"/>
      <c r="FE270" s="115"/>
      <c r="FF270" s="115"/>
      <c r="FG270" s="115"/>
      <c r="FH270" s="115"/>
      <c r="FI270" s="115"/>
      <c r="FJ270" s="115"/>
      <c r="FK270" s="115"/>
      <c r="FL270" s="115"/>
      <c r="FM270" s="115"/>
      <c r="FN270" s="115"/>
      <c r="FO270" s="115"/>
      <c r="FP270" s="115"/>
      <c r="FQ270" s="115"/>
      <c r="FR270" s="115"/>
      <c r="FS270" s="115"/>
      <c r="FT270" s="115"/>
      <c r="FU270" s="115"/>
      <c r="FV270" s="115"/>
      <c r="FW270" s="115"/>
      <c r="FX270" s="115"/>
      <c r="FY270" s="115"/>
      <c r="FZ270" s="115"/>
      <c r="GA270" s="115"/>
      <c r="GB270" s="115"/>
      <c r="GC270" s="115"/>
      <c r="GD270" s="115"/>
      <c r="GE270" s="115"/>
      <c r="GF270" s="115"/>
      <c r="GG270" s="115"/>
      <c r="GH270" s="115"/>
      <c r="GI270" s="115"/>
      <c r="GJ270" s="115"/>
      <c r="GK270" s="115"/>
      <c r="GL270" s="115"/>
      <c r="GM270" s="115"/>
      <c r="GN270" s="115"/>
      <c r="GO270" s="115"/>
      <c r="GP270" s="115"/>
      <c r="GQ270" s="115"/>
      <c r="GR270" s="115"/>
      <c r="GS270" s="115"/>
      <c r="GT270" s="115"/>
      <c r="GU270" s="115"/>
      <c r="GV270" s="115"/>
      <c r="GW270" s="115"/>
      <c r="GX270" s="115"/>
      <c r="GY270" s="115"/>
      <c r="GZ270" s="115"/>
      <c r="HA270" s="115"/>
      <c r="HB270" s="115"/>
      <c r="HC270" s="115"/>
      <c r="HD270" s="115"/>
      <c r="HE270" s="115"/>
      <c r="HF270" s="115"/>
      <c r="HG270" s="115"/>
      <c r="HH270" s="115"/>
      <c r="HI270" s="115"/>
      <c r="HJ270" s="115"/>
      <c r="HK270" s="115"/>
      <c r="HL270" s="115"/>
      <c r="HM270" s="115"/>
      <c r="HN270" s="115"/>
      <c r="HO270" s="115"/>
      <c r="HP270" s="115"/>
      <c r="HQ270" s="115"/>
      <c r="HR270" s="115"/>
      <c r="HS270" s="115"/>
      <c r="HT270" s="115"/>
      <c r="HU270" s="115"/>
      <c r="HV270" s="115"/>
      <c r="HW270" s="115"/>
      <c r="HX270" s="115"/>
      <c r="HY270" s="115"/>
      <c r="HZ270" s="115"/>
      <c r="IA270" s="115"/>
      <c r="IB270" s="115"/>
      <c r="IC270" s="115"/>
      <c r="ID270" s="115"/>
      <c r="IE270" s="115"/>
      <c r="IF270" s="115"/>
      <c r="IG270" s="115"/>
      <c r="IH270" s="115"/>
      <c r="II270" s="115"/>
      <c r="IJ270" s="115"/>
      <c r="IK270" s="115"/>
      <c r="IL270" s="115"/>
      <c r="IM270" s="115"/>
      <c r="IN270" s="115"/>
      <c r="IO270" s="115"/>
      <c r="IP270" s="115"/>
      <c r="IQ270" s="115"/>
      <c r="IR270" s="115"/>
      <c r="IS270" s="115"/>
      <c r="IT270" s="115"/>
      <c r="IU270" s="115"/>
      <c r="IV270" s="115"/>
      <c r="IW270" s="115"/>
      <c r="IX270" s="115"/>
      <c r="IY270" s="115"/>
    </row>
    <row r="271" spans="1:259" s="20" customFormat="1" ht="25.5" x14ac:dyDescent="0.2">
      <c r="A271" s="124">
        <v>39990</v>
      </c>
      <c r="B271" s="103" t="s">
        <v>892</v>
      </c>
      <c r="C271" s="103" t="s">
        <v>259</v>
      </c>
      <c r="D271" s="103" t="s">
        <v>141</v>
      </c>
      <c r="E271" s="103" t="s">
        <v>144</v>
      </c>
      <c r="F271" s="84">
        <v>39570</v>
      </c>
      <c r="G271" s="85">
        <v>2008</v>
      </c>
      <c r="H271" s="125" t="s">
        <v>442</v>
      </c>
      <c r="I271" s="125" t="str">
        <f t="shared" si="12"/>
        <v>TX</v>
      </c>
      <c r="J271" s="125" t="str">
        <f t="shared" si="13"/>
        <v>LA</v>
      </c>
      <c r="K271" s="125" t="str">
        <f t="shared" si="14"/>
        <v>South Central</v>
      </c>
      <c r="L271" s="125" t="str">
        <f>INDEX('State '!$A$1:$C$62,MATCH($I271,'State '!$B:$B,0),3)</f>
        <v>South Central</v>
      </c>
      <c r="M271" s="125" t="str">
        <f>INDEX('State '!$A$1:$C$62,MATCH($J271,'State '!$B:$B,0),3)</f>
        <v>South Central</v>
      </c>
      <c r="N271" s="125"/>
      <c r="O271" s="87">
        <v>41.3</v>
      </c>
      <c r="P271" s="87"/>
      <c r="Q271" s="87">
        <v>316</v>
      </c>
      <c r="R271" s="126"/>
      <c r="S271" s="125" t="s">
        <v>135</v>
      </c>
      <c r="T271" s="125" t="s">
        <v>390</v>
      </c>
      <c r="U271" s="125" t="s">
        <v>893</v>
      </c>
      <c r="V271" s="125"/>
      <c r="W271" s="127"/>
      <c r="X271" s="128"/>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c r="DH271" s="115"/>
      <c r="DI271" s="115"/>
      <c r="DJ271" s="115"/>
      <c r="DK271" s="115"/>
      <c r="DL271" s="115"/>
      <c r="DM271" s="115"/>
      <c r="DN271" s="115"/>
      <c r="DO271" s="115"/>
      <c r="DP271" s="115"/>
      <c r="DQ271" s="115"/>
      <c r="DR271" s="115"/>
      <c r="DS271" s="115"/>
      <c r="DT271" s="115"/>
      <c r="DU271" s="115"/>
      <c r="DV271" s="115"/>
      <c r="DW271" s="115"/>
      <c r="DX271" s="115"/>
      <c r="DY271" s="115"/>
      <c r="DZ271" s="115"/>
      <c r="EA271" s="115"/>
      <c r="EB271" s="115"/>
      <c r="EC271" s="115"/>
      <c r="ED271" s="115"/>
      <c r="EE271" s="115"/>
      <c r="EF271" s="115"/>
      <c r="EG271" s="115"/>
      <c r="EH271" s="115"/>
      <c r="EI271" s="115"/>
      <c r="EJ271" s="115"/>
      <c r="EK271" s="115"/>
      <c r="EL271" s="115"/>
      <c r="EM271" s="115"/>
      <c r="EN271" s="115"/>
      <c r="EO271" s="115"/>
      <c r="EP271" s="115"/>
      <c r="EQ271" s="115"/>
      <c r="ER271" s="115"/>
      <c r="ES271" s="115"/>
      <c r="ET271" s="115"/>
      <c r="EU271" s="115"/>
      <c r="EV271" s="115"/>
      <c r="EW271" s="115"/>
      <c r="EX271" s="115"/>
      <c r="EY271" s="115"/>
      <c r="EZ271" s="115"/>
      <c r="FA271" s="115"/>
      <c r="FB271" s="115"/>
      <c r="FC271" s="115"/>
      <c r="FD271" s="115"/>
      <c r="FE271" s="115"/>
      <c r="FF271" s="115"/>
      <c r="FG271" s="115"/>
      <c r="FH271" s="115"/>
      <c r="FI271" s="115"/>
      <c r="FJ271" s="115"/>
      <c r="FK271" s="115"/>
      <c r="FL271" s="115"/>
      <c r="FM271" s="115"/>
      <c r="FN271" s="115"/>
      <c r="FO271" s="115"/>
      <c r="FP271" s="115"/>
      <c r="FQ271" s="115"/>
      <c r="FR271" s="115"/>
      <c r="FS271" s="115"/>
      <c r="FT271" s="115"/>
      <c r="FU271" s="115"/>
      <c r="FV271" s="115"/>
      <c r="FW271" s="115"/>
      <c r="FX271" s="115"/>
      <c r="FY271" s="115"/>
      <c r="FZ271" s="115"/>
      <c r="GA271" s="115"/>
      <c r="GB271" s="115"/>
      <c r="GC271" s="115"/>
      <c r="GD271" s="115"/>
      <c r="GE271" s="115"/>
      <c r="GF271" s="115"/>
      <c r="GG271" s="115"/>
      <c r="GH271" s="115"/>
      <c r="GI271" s="115"/>
      <c r="GJ271" s="115"/>
      <c r="GK271" s="115"/>
      <c r="GL271" s="115"/>
      <c r="GM271" s="115"/>
      <c r="GN271" s="115"/>
      <c r="GO271" s="115"/>
      <c r="GP271" s="115"/>
      <c r="GQ271" s="115"/>
      <c r="GR271" s="115"/>
      <c r="GS271" s="115"/>
      <c r="GT271" s="115"/>
      <c r="GU271" s="115"/>
      <c r="GV271" s="115"/>
      <c r="GW271" s="115"/>
      <c r="GX271" s="115"/>
      <c r="GY271" s="115"/>
      <c r="GZ271" s="115"/>
      <c r="HA271" s="115"/>
      <c r="HB271" s="115"/>
      <c r="HC271" s="115"/>
      <c r="HD271" s="115"/>
      <c r="HE271" s="115"/>
      <c r="HF271" s="115"/>
      <c r="HG271" s="115"/>
      <c r="HH271" s="115"/>
      <c r="HI271" s="115"/>
      <c r="HJ271" s="115"/>
      <c r="HK271" s="115"/>
      <c r="HL271" s="115"/>
      <c r="HM271" s="115"/>
      <c r="HN271" s="115"/>
      <c r="HO271" s="115"/>
      <c r="HP271" s="115"/>
      <c r="HQ271" s="115"/>
      <c r="HR271" s="115"/>
      <c r="HS271" s="115"/>
      <c r="HT271" s="115"/>
      <c r="HU271" s="115"/>
      <c r="HV271" s="115"/>
      <c r="HW271" s="115"/>
      <c r="HX271" s="115"/>
      <c r="HY271" s="115"/>
      <c r="HZ271" s="115"/>
      <c r="IA271" s="115"/>
      <c r="IB271" s="115"/>
      <c r="IC271" s="115"/>
      <c r="ID271" s="115"/>
      <c r="IE271" s="115"/>
      <c r="IF271" s="115"/>
      <c r="IG271" s="115"/>
      <c r="IH271" s="115"/>
      <c r="II271" s="115"/>
      <c r="IJ271" s="115"/>
      <c r="IK271" s="115"/>
      <c r="IL271" s="115"/>
      <c r="IM271" s="115"/>
      <c r="IN271" s="115"/>
      <c r="IO271" s="115"/>
      <c r="IP271" s="115"/>
      <c r="IQ271" s="115"/>
      <c r="IR271" s="115"/>
      <c r="IS271" s="115"/>
      <c r="IT271" s="115"/>
      <c r="IU271" s="115"/>
      <c r="IV271" s="115"/>
      <c r="IW271" s="115"/>
      <c r="IX271" s="115"/>
      <c r="IY271" s="115"/>
    </row>
    <row r="272" spans="1:259" s="20" customFormat="1" ht="25.5" x14ac:dyDescent="0.2">
      <c r="A272" s="124">
        <v>39990</v>
      </c>
      <c r="B272" s="104" t="s">
        <v>860</v>
      </c>
      <c r="C272" s="104" t="s">
        <v>259</v>
      </c>
      <c r="D272" s="104" t="s">
        <v>141</v>
      </c>
      <c r="E272" s="146" t="s">
        <v>144</v>
      </c>
      <c r="F272" s="86">
        <v>39508</v>
      </c>
      <c r="G272" s="147">
        <v>2008</v>
      </c>
      <c r="H272" s="125" t="s">
        <v>32</v>
      </c>
      <c r="I272" s="125" t="str">
        <f t="shared" si="12"/>
        <v>AR</v>
      </c>
      <c r="J272" s="125" t="str">
        <f t="shared" si="13"/>
        <v>AR</v>
      </c>
      <c r="K272" s="125" t="str">
        <f t="shared" si="14"/>
        <v>South Central</v>
      </c>
      <c r="L272" s="125" t="str">
        <f>INDEX('State '!$A$1:$C$62,MATCH($I272,'State '!$B:$B,0),3)</f>
        <v>South Central</v>
      </c>
      <c r="M272" s="125" t="str">
        <f>INDEX('State '!$A$1:$C$62,MATCH($J272,'State '!$B:$B,0),3)</f>
        <v>South Central</v>
      </c>
      <c r="N272" s="125"/>
      <c r="O272" s="148">
        <v>17.7</v>
      </c>
      <c r="P272" s="148">
        <v>25</v>
      </c>
      <c r="Q272" s="148"/>
      <c r="R272" s="87">
        <v>24</v>
      </c>
      <c r="S272" s="149" t="s">
        <v>135</v>
      </c>
      <c r="T272" s="150" t="s">
        <v>390</v>
      </c>
      <c r="U272" s="151" t="s">
        <v>861</v>
      </c>
      <c r="V272" s="125"/>
      <c r="W272" s="127"/>
    </row>
    <row r="273" spans="1:259" x14ac:dyDescent="0.2">
      <c r="A273" s="124">
        <v>39990</v>
      </c>
      <c r="B273" s="103" t="s">
        <v>826</v>
      </c>
      <c r="C273" s="103" t="s">
        <v>2024</v>
      </c>
      <c r="D273" s="103" t="s">
        <v>141</v>
      </c>
      <c r="E273" s="103" t="s">
        <v>144</v>
      </c>
      <c r="F273" s="84">
        <v>39527</v>
      </c>
      <c r="G273" s="85">
        <v>2008</v>
      </c>
      <c r="H273" s="125" t="s">
        <v>0</v>
      </c>
      <c r="I273" s="125" t="str">
        <f t="shared" si="12"/>
        <v>LA</v>
      </c>
      <c r="J273" s="125" t="str">
        <f t="shared" si="13"/>
        <v>LA</v>
      </c>
      <c r="K273" s="125" t="str">
        <f t="shared" si="14"/>
        <v>South Central</v>
      </c>
      <c r="L273" s="125" t="str">
        <f>INDEX('State '!$A$1:$C$62,MATCH($I273,'State '!$B:$B,0),3)</f>
        <v>South Central</v>
      </c>
      <c r="M273" s="125" t="str">
        <f>INDEX('State '!$A$1:$C$62,MATCH($J273,'State '!$B:$B,0),3)</f>
        <v>South Central</v>
      </c>
      <c r="N273" s="125"/>
      <c r="O273" s="87">
        <v>17.5</v>
      </c>
      <c r="P273" s="87"/>
      <c r="Q273" s="87">
        <v>180</v>
      </c>
      <c r="R273" s="126"/>
      <c r="S273" s="125" t="s">
        <v>135</v>
      </c>
      <c r="T273" s="125" t="s">
        <v>390</v>
      </c>
      <c r="U273" s="125" t="s">
        <v>827</v>
      </c>
      <c r="V273" s="125"/>
      <c r="W273" s="127"/>
    </row>
    <row r="274" spans="1:259" x14ac:dyDescent="0.2">
      <c r="A274" s="124">
        <v>39990</v>
      </c>
      <c r="B274" s="104" t="s">
        <v>824</v>
      </c>
      <c r="C274" s="103" t="s">
        <v>2024</v>
      </c>
      <c r="D274" s="104" t="s">
        <v>141</v>
      </c>
      <c r="E274" s="146" t="s">
        <v>144</v>
      </c>
      <c r="F274" s="86">
        <v>39522</v>
      </c>
      <c r="G274" s="147">
        <v>2008</v>
      </c>
      <c r="H274" s="125" t="s">
        <v>0</v>
      </c>
      <c r="I274" s="125" t="str">
        <f t="shared" si="12"/>
        <v>LA</v>
      </c>
      <c r="J274" s="125" t="str">
        <f t="shared" si="13"/>
        <v>LA</v>
      </c>
      <c r="K274" s="125" t="str">
        <f t="shared" si="14"/>
        <v>South Central</v>
      </c>
      <c r="L274" s="125" t="str">
        <f>INDEX('State '!$A$1:$C$62,MATCH($I274,'State '!$B:$B,0),3)</f>
        <v>South Central</v>
      </c>
      <c r="M274" s="125" t="str">
        <f>INDEX('State '!$A$1:$C$62,MATCH($J274,'State '!$B:$B,0),3)</f>
        <v>South Central</v>
      </c>
      <c r="N274" s="125"/>
      <c r="O274" s="148">
        <v>25</v>
      </c>
      <c r="P274" s="148"/>
      <c r="Q274" s="148">
        <v>230</v>
      </c>
      <c r="R274" s="87"/>
      <c r="S274" s="149" t="s">
        <v>135</v>
      </c>
      <c r="T274" s="150" t="s">
        <v>390</v>
      </c>
      <c r="U274" s="151" t="s">
        <v>391</v>
      </c>
      <c r="V274" s="125"/>
      <c r="W274" s="127"/>
    </row>
    <row r="275" spans="1:259" x14ac:dyDescent="0.2">
      <c r="A275" s="124">
        <v>39990</v>
      </c>
      <c r="B275" s="104" t="s">
        <v>757</v>
      </c>
      <c r="C275" s="104" t="s">
        <v>263</v>
      </c>
      <c r="D275" s="104" t="s">
        <v>141</v>
      </c>
      <c r="E275" s="146" t="s">
        <v>144</v>
      </c>
      <c r="F275" s="86">
        <v>39486</v>
      </c>
      <c r="G275" s="147">
        <v>2008</v>
      </c>
      <c r="H275" s="125" t="s">
        <v>10</v>
      </c>
      <c r="I275" s="125" t="str">
        <f t="shared" si="12"/>
        <v>NY</v>
      </c>
      <c r="J275" s="125" t="str">
        <f t="shared" si="13"/>
        <v>NY</v>
      </c>
      <c r="K275" s="125" t="str">
        <f t="shared" si="14"/>
        <v>Northeast</v>
      </c>
      <c r="L275" s="125" t="str">
        <f>INDEX('State '!$A$1:$C$62,MATCH($I275,'State '!$B:$B,0),3)</f>
        <v>Northeast</v>
      </c>
      <c r="M275" s="125" t="str">
        <f>INDEX('State '!$A$1:$C$62,MATCH($J275,'State '!$B:$B,0),3)</f>
        <v>Northeast</v>
      </c>
      <c r="N275" s="125"/>
      <c r="O275" s="148"/>
      <c r="P275" s="148">
        <v>8.8000000000000007</v>
      </c>
      <c r="Q275" s="148"/>
      <c r="R275" s="87">
        <v>30</v>
      </c>
      <c r="S275" s="149" t="s">
        <v>135</v>
      </c>
      <c r="T275" s="150" t="s">
        <v>390</v>
      </c>
      <c r="U275" s="151" t="s">
        <v>758</v>
      </c>
      <c r="V275" s="125"/>
      <c r="W275" s="127"/>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20"/>
      <c r="DI275" s="20"/>
      <c r="DJ275" s="20"/>
      <c r="DK275" s="20"/>
      <c r="DL275" s="20"/>
      <c r="DM275" s="20"/>
      <c r="DN275" s="20"/>
      <c r="DO275" s="20"/>
      <c r="DP275" s="20"/>
      <c r="DQ275" s="20"/>
      <c r="DR275" s="20"/>
      <c r="DS275" s="20"/>
      <c r="DT275" s="20"/>
      <c r="DU275" s="20"/>
      <c r="DV275" s="20"/>
      <c r="DW275" s="20"/>
      <c r="DX275" s="20"/>
      <c r="DY275" s="20"/>
      <c r="DZ275" s="20"/>
      <c r="EA275" s="20"/>
      <c r="EB275" s="20"/>
      <c r="EC275" s="20"/>
      <c r="ED275" s="20"/>
      <c r="EE275" s="20"/>
      <c r="EF275" s="20"/>
      <c r="EG275" s="20"/>
      <c r="EH275" s="20"/>
      <c r="EI275" s="20"/>
      <c r="EJ275" s="20"/>
      <c r="EK275" s="20"/>
      <c r="EL275" s="20"/>
      <c r="EM275" s="20"/>
      <c r="EN275" s="20"/>
      <c r="EO275" s="20"/>
      <c r="EP275" s="20"/>
      <c r="EQ275" s="20"/>
      <c r="ER275" s="20"/>
      <c r="ES275" s="20"/>
      <c r="ET275" s="20"/>
      <c r="EU275" s="20"/>
      <c r="EV275" s="20"/>
      <c r="EW275" s="20"/>
      <c r="EX275" s="20"/>
      <c r="EY275" s="20"/>
      <c r="EZ275" s="20"/>
      <c r="FA275" s="20"/>
      <c r="FB275" s="20"/>
      <c r="FC275" s="20"/>
      <c r="FD275" s="20"/>
      <c r="FE275" s="20"/>
      <c r="FF275" s="20"/>
      <c r="FG275" s="20"/>
      <c r="FH275" s="20"/>
      <c r="FI275" s="20"/>
      <c r="FJ275" s="20"/>
      <c r="FK275" s="20"/>
      <c r="FL275" s="20"/>
      <c r="FM275" s="20"/>
      <c r="FN275" s="20"/>
      <c r="FO275" s="20"/>
      <c r="FP275" s="20"/>
      <c r="FQ275" s="20"/>
      <c r="FR275" s="20"/>
      <c r="FS275" s="20"/>
      <c r="FT275" s="20"/>
      <c r="FU275" s="20"/>
      <c r="FV275" s="20"/>
      <c r="FW275" s="20"/>
      <c r="FX275" s="20"/>
      <c r="FY275" s="20"/>
      <c r="FZ275" s="20"/>
      <c r="GA275" s="20"/>
      <c r="GB275" s="20"/>
      <c r="GC275" s="20"/>
      <c r="GD275" s="20"/>
      <c r="GE275" s="20"/>
      <c r="GF275" s="20"/>
      <c r="GG275" s="20"/>
      <c r="GH275" s="20"/>
      <c r="GI275" s="20"/>
      <c r="GJ275" s="20"/>
      <c r="GK275" s="20"/>
      <c r="GL275" s="20"/>
      <c r="GM275" s="20"/>
      <c r="GN275" s="20"/>
      <c r="GO275" s="20"/>
      <c r="GP275" s="20"/>
      <c r="GQ275" s="20"/>
      <c r="GR275" s="20"/>
      <c r="GS275" s="20"/>
      <c r="GT275" s="20"/>
      <c r="GU275" s="20"/>
      <c r="GV275" s="20"/>
      <c r="GW275" s="20"/>
      <c r="GX275" s="20"/>
      <c r="GY275" s="20"/>
      <c r="GZ275" s="20"/>
      <c r="HA275" s="20"/>
      <c r="HB275" s="20"/>
      <c r="HC275" s="20"/>
      <c r="HD275" s="20"/>
      <c r="HE275" s="20"/>
      <c r="HF275" s="20"/>
      <c r="HG275" s="20"/>
      <c r="HH275" s="20"/>
      <c r="HI275" s="20"/>
      <c r="HJ275" s="20"/>
      <c r="HK275" s="20"/>
      <c r="HL275" s="20"/>
      <c r="HM275" s="20"/>
      <c r="HN275" s="20"/>
      <c r="HO275" s="20"/>
      <c r="HP275" s="20"/>
      <c r="HQ275" s="20"/>
      <c r="HR275" s="20"/>
      <c r="HS275" s="20"/>
      <c r="HT275" s="20"/>
      <c r="HU275" s="20"/>
      <c r="HV275" s="20"/>
      <c r="HW275" s="20"/>
      <c r="HX275" s="20"/>
      <c r="HY275" s="20"/>
      <c r="HZ275" s="20"/>
      <c r="IA275" s="20"/>
      <c r="IB275" s="20"/>
      <c r="IC275" s="20"/>
      <c r="ID275" s="20"/>
      <c r="IE275" s="20"/>
      <c r="IF275" s="20"/>
      <c r="IG275" s="20"/>
      <c r="IH275" s="20"/>
      <c r="II275" s="20"/>
      <c r="IJ275" s="20"/>
      <c r="IK275" s="20"/>
      <c r="IL275" s="20"/>
      <c r="IM275" s="20"/>
      <c r="IN275" s="20"/>
      <c r="IO275" s="20"/>
      <c r="IP275" s="20"/>
      <c r="IQ275" s="20"/>
      <c r="IR275" s="20"/>
      <c r="IS275" s="20"/>
      <c r="IT275" s="20"/>
      <c r="IU275" s="20"/>
      <c r="IV275" s="20"/>
      <c r="IW275" s="20"/>
      <c r="IX275" s="20"/>
      <c r="IY275" s="20"/>
    </row>
    <row r="276" spans="1:259" x14ac:dyDescent="0.2">
      <c r="A276" s="124">
        <v>40388</v>
      </c>
      <c r="B276" s="103" t="s">
        <v>862</v>
      </c>
      <c r="C276" s="103" t="s">
        <v>294</v>
      </c>
      <c r="D276" s="103" t="s">
        <v>137</v>
      </c>
      <c r="E276" s="103" t="s">
        <v>144</v>
      </c>
      <c r="F276" s="84">
        <v>39621</v>
      </c>
      <c r="G276" s="85">
        <v>2008</v>
      </c>
      <c r="H276" s="125" t="s">
        <v>863</v>
      </c>
      <c r="I276" s="125" t="str">
        <f t="shared" si="12"/>
        <v>LA</v>
      </c>
      <c r="J276" s="125" t="str">
        <f t="shared" si="13"/>
        <v>AL</v>
      </c>
      <c r="K276" s="125" t="str">
        <f t="shared" si="14"/>
        <v>South Central</v>
      </c>
      <c r="L276" s="125" t="str">
        <f>INDEX('State '!$A$1:$C$62,MATCH($I276,'State '!$B:$B,0),3)</f>
        <v>South Central</v>
      </c>
      <c r="M276" s="125" t="str">
        <f>INDEX('State '!$A$1:$C$62,MATCH($J276,'State '!$B:$B,0),3)</f>
        <v>South Central</v>
      </c>
      <c r="N276" s="125"/>
      <c r="O276" s="87">
        <v>583</v>
      </c>
      <c r="P276" s="87">
        <v>135</v>
      </c>
      <c r="Q276" s="87">
        <v>2000</v>
      </c>
      <c r="R276" s="126" t="s">
        <v>479</v>
      </c>
      <c r="S276" s="125" t="s">
        <v>135</v>
      </c>
      <c r="T276" s="125" t="s">
        <v>390</v>
      </c>
      <c r="U276" s="125" t="s">
        <v>864</v>
      </c>
      <c r="V276" s="125"/>
      <c r="W276" s="127"/>
    </row>
    <row r="277" spans="1:259" s="20" customFormat="1" x14ac:dyDescent="0.2">
      <c r="A277" s="124">
        <v>39990</v>
      </c>
      <c r="B277" s="103" t="s">
        <v>866</v>
      </c>
      <c r="C277" s="103" t="s">
        <v>296</v>
      </c>
      <c r="D277" s="103" t="s">
        <v>141</v>
      </c>
      <c r="E277" s="103" t="s">
        <v>144</v>
      </c>
      <c r="F277" s="84">
        <v>39675</v>
      </c>
      <c r="G277" s="85">
        <v>2008</v>
      </c>
      <c r="H277" s="125" t="s">
        <v>867</v>
      </c>
      <c r="I277" s="125" t="str">
        <f t="shared" si="12"/>
        <v>CO</v>
      </c>
      <c r="J277" s="125" t="str">
        <f t="shared" si="13"/>
        <v>KS</v>
      </c>
      <c r="K277" s="125" t="str">
        <f t="shared" si="14"/>
        <v>Mountain, South Central</v>
      </c>
      <c r="L277" s="125" t="str">
        <f>INDEX('State '!$A$1:$C$62,MATCH($I277,'State '!$B:$B,0),3)</f>
        <v>Mountain</v>
      </c>
      <c r="M277" s="125" t="str">
        <f>INDEX('State '!$A$1:$C$62,MATCH($J277,'State '!$B:$B,0),3)</f>
        <v>South Central</v>
      </c>
      <c r="N277" s="125"/>
      <c r="O277" s="87">
        <v>20.2</v>
      </c>
      <c r="P277" s="87"/>
      <c r="Q277" s="87">
        <v>90</v>
      </c>
      <c r="R277" s="126">
        <v>36</v>
      </c>
      <c r="S277" s="125" t="s">
        <v>135</v>
      </c>
      <c r="T277" s="125" t="s">
        <v>390</v>
      </c>
      <c r="U277" s="125" t="s">
        <v>868</v>
      </c>
      <c r="V277" s="125"/>
      <c r="W277" s="127"/>
    </row>
    <row r="278" spans="1:259" x14ac:dyDescent="0.2">
      <c r="A278" s="124">
        <v>40200</v>
      </c>
      <c r="B278" s="103" t="s">
        <v>882</v>
      </c>
      <c r="C278" s="103" t="s">
        <v>260</v>
      </c>
      <c r="D278" s="103" t="s">
        <v>137</v>
      </c>
      <c r="E278" s="103" t="s">
        <v>144</v>
      </c>
      <c r="F278" s="84">
        <v>39767</v>
      </c>
      <c r="G278" s="85">
        <v>2008</v>
      </c>
      <c r="H278" s="125" t="s">
        <v>25</v>
      </c>
      <c r="I278" s="125" t="str">
        <f t="shared" si="12"/>
        <v>CO</v>
      </c>
      <c r="J278" s="125" t="str">
        <f t="shared" si="13"/>
        <v>CO</v>
      </c>
      <c r="K278" s="125" t="str">
        <f t="shared" si="14"/>
        <v>Mountain</v>
      </c>
      <c r="L278" s="125" t="str">
        <f>INDEX('State '!$A$1:$C$62,MATCH($I278,'State '!$B:$B,0),3)</f>
        <v>Mountain</v>
      </c>
      <c r="M278" s="125" t="str">
        <f>INDEX('State '!$A$1:$C$62,MATCH($J278,'State '!$B:$B,0),3)</f>
        <v>Mountain</v>
      </c>
      <c r="N278" s="125"/>
      <c r="O278" s="87">
        <v>216</v>
      </c>
      <c r="P278" s="87">
        <v>164</v>
      </c>
      <c r="Q278" s="87">
        <v>900</v>
      </c>
      <c r="R278" s="126" t="s">
        <v>422</v>
      </c>
      <c r="S278" s="125" t="s">
        <v>135</v>
      </c>
      <c r="T278" s="125" t="s">
        <v>390</v>
      </c>
      <c r="U278" s="125" t="s">
        <v>883</v>
      </c>
      <c r="V278" s="125"/>
      <c r="W278" s="127"/>
    </row>
    <row r="279" spans="1:259" x14ac:dyDescent="0.2">
      <c r="A279" s="124">
        <v>39990</v>
      </c>
      <c r="B279" s="103" t="s">
        <v>793</v>
      </c>
      <c r="C279" s="103" t="s">
        <v>225</v>
      </c>
      <c r="D279" s="103" t="s">
        <v>141</v>
      </c>
      <c r="E279" s="103" t="s">
        <v>144</v>
      </c>
      <c r="F279" s="84">
        <v>39753</v>
      </c>
      <c r="G279" s="85">
        <v>2008</v>
      </c>
      <c r="H279" s="125" t="s">
        <v>794</v>
      </c>
      <c r="I279" s="125" t="str">
        <f t="shared" si="12"/>
        <v>PA</v>
      </c>
      <c r="J279" s="125" t="str">
        <f t="shared" si="13"/>
        <v>MD</v>
      </c>
      <c r="K279" s="125" t="str">
        <f t="shared" si="14"/>
        <v>Northeast</v>
      </c>
      <c r="L279" s="125" t="str">
        <f>INDEX('State '!$A$1:$C$62,MATCH($I279,'State '!$B:$B,0),3)</f>
        <v>Northeast</v>
      </c>
      <c r="M279" s="125" t="str">
        <f>INDEX('State '!$A$1:$C$62,MATCH($J279,'State '!$B:$B,0),3)</f>
        <v>Northeast</v>
      </c>
      <c r="N279" s="125"/>
      <c r="O279" s="87">
        <v>175</v>
      </c>
      <c r="P279" s="87">
        <v>113</v>
      </c>
      <c r="Q279" s="87">
        <v>700</v>
      </c>
      <c r="R279" s="126" t="s">
        <v>488</v>
      </c>
      <c r="S279" s="125" t="s">
        <v>135</v>
      </c>
      <c r="T279" s="125" t="s">
        <v>390</v>
      </c>
      <c r="U279" s="125" t="s">
        <v>795</v>
      </c>
      <c r="V279" s="125"/>
      <c r="W279" s="127"/>
    </row>
    <row r="280" spans="1:259" s="20" customFormat="1" x14ac:dyDescent="0.2">
      <c r="A280" s="124">
        <v>39990</v>
      </c>
      <c r="B280" s="104" t="s">
        <v>796</v>
      </c>
      <c r="C280" s="104" t="s">
        <v>286</v>
      </c>
      <c r="D280" s="104" t="s">
        <v>141</v>
      </c>
      <c r="E280" s="146" t="s">
        <v>144</v>
      </c>
      <c r="F280" s="86">
        <v>39797</v>
      </c>
      <c r="G280" s="147">
        <v>2008</v>
      </c>
      <c r="H280" s="125" t="s">
        <v>54</v>
      </c>
      <c r="I280" s="125" t="str">
        <f t="shared" si="12"/>
        <v>MD</v>
      </c>
      <c r="J280" s="125" t="str">
        <f t="shared" si="13"/>
        <v>MD</v>
      </c>
      <c r="K280" s="125" t="str">
        <f t="shared" si="14"/>
        <v>Northeast</v>
      </c>
      <c r="L280" s="125" t="str">
        <f>INDEX('State '!$A$1:$C$62,MATCH($I280,'State '!$B:$B,0),3)</f>
        <v>Northeast</v>
      </c>
      <c r="M280" s="125" t="str">
        <f>INDEX('State '!$A$1:$C$62,MATCH($J280,'State '!$B:$B,0),3)</f>
        <v>Northeast</v>
      </c>
      <c r="N280" s="125"/>
      <c r="O280" s="148">
        <v>159.80000000000001</v>
      </c>
      <c r="P280" s="148">
        <v>47.8</v>
      </c>
      <c r="Q280" s="148">
        <v>800</v>
      </c>
      <c r="R280" s="87">
        <v>36</v>
      </c>
      <c r="S280" s="149" t="s">
        <v>135</v>
      </c>
      <c r="T280" s="150" t="s">
        <v>390</v>
      </c>
      <c r="U280" s="151" t="s">
        <v>797</v>
      </c>
      <c r="V280" s="125"/>
      <c r="W280" s="127"/>
      <c r="X280" s="128"/>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c r="DH280" s="115"/>
      <c r="DI280" s="115"/>
      <c r="DJ280" s="115"/>
      <c r="DK280" s="115"/>
      <c r="DL280" s="115"/>
      <c r="DM280" s="115"/>
      <c r="DN280" s="115"/>
      <c r="DO280" s="115"/>
      <c r="DP280" s="115"/>
      <c r="DQ280" s="115"/>
      <c r="DR280" s="115"/>
      <c r="DS280" s="115"/>
      <c r="DT280" s="115"/>
      <c r="DU280" s="115"/>
      <c r="DV280" s="115"/>
      <c r="DW280" s="115"/>
      <c r="DX280" s="115"/>
      <c r="DY280" s="115"/>
      <c r="DZ280" s="115"/>
      <c r="EA280" s="115"/>
      <c r="EB280" s="115"/>
      <c r="EC280" s="115"/>
      <c r="ED280" s="115"/>
      <c r="EE280" s="115"/>
      <c r="EF280" s="115"/>
      <c r="EG280" s="115"/>
      <c r="EH280" s="115"/>
      <c r="EI280" s="115"/>
      <c r="EJ280" s="115"/>
      <c r="EK280" s="115"/>
      <c r="EL280" s="115"/>
      <c r="EM280" s="115"/>
      <c r="EN280" s="115"/>
      <c r="EO280" s="115"/>
      <c r="EP280" s="115"/>
      <c r="EQ280" s="115"/>
      <c r="ER280" s="115"/>
      <c r="ES280" s="115"/>
      <c r="ET280" s="115"/>
      <c r="EU280" s="115"/>
      <c r="EV280" s="115"/>
      <c r="EW280" s="115"/>
      <c r="EX280" s="115"/>
      <c r="EY280" s="115"/>
      <c r="EZ280" s="115"/>
      <c r="FA280" s="115"/>
      <c r="FB280" s="115"/>
      <c r="FC280" s="115"/>
      <c r="FD280" s="115"/>
      <c r="FE280" s="115"/>
      <c r="FF280" s="115"/>
      <c r="FG280" s="115"/>
      <c r="FH280" s="115"/>
      <c r="FI280" s="115"/>
      <c r="FJ280" s="115"/>
      <c r="FK280" s="115"/>
      <c r="FL280" s="115"/>
      <c r="FM280" s="115"/>
      <c r="FN280" s="115"/>
      <c r="FO280" s="115"/>
      <c r="FP280" s="115"/>
      <c r="FQ280" s="115"/>
      <c r="FR280" s="115"/>
      <c r="FS280" s="115"/>
      <c r="FT280" s="115"/>
      <c r="FU280" s="115"/>
      <c r="FV280" s="115"/>
      <c r="FW280" s="115"/>
      <c r="FX280" s="115"/>
      <c r="FY280" s="115"/>
      <c r="FZ280" s="115"/>
      <c r="GA280" s="115"/>
      <c r="GB280" s="115"/>
      <c r="GC280" s="115"/>
      <c r="GD280" s="115"/>
      <c r="GE280" s="115"/>
      <c r="GF280" s="115"/>
      <c r="GG280" s="115"/>
      <c r="GH280" s="115"/>
      <c r="GI280" s="115"/>
      <c r="GJ280" s="115"/>
      <c r="GK280" s="115"/>
      <c r="GL280" s="115"/>
      <c r="GM280" s="115"/>
      <c r="GN280" s="115"/>
      <c r="GO280" s="115"/>
      <c r="GP280" s="115"/>
      <c r="GQ280" s="115"/>
      <c r="GR280" s="115"/>
      <c r="GS280" s="115"/>
      <c r="GT280" s="115"/>
      <c r="GU280" s="115"/>
      <c r="GV280" s="115"/>
      <c r="GW280" s="115"/>
      <c r="GX280" s="115"/>
      <c r="GY280" s="115"/>
      <c r="GZ280" s="115"/>
      <c r="HA280" s="115"/>
      <c r="HB280" s="115"/>
      <c r="HC280" s="115"/>
      <c r="HD280" s="115"/>
      <c r="HE280" s="115"/>
      <c r="HF280" s="115"/>
      <c r="HG280" s="115"/>
      <c r="HH280" s="115"/>
      <c r="HI280" s="115"/>
      <c r="HJ280" s="115"/>
      <c r="HK280" s="115"/>
      <c r="HL280" s="115"/>
      <c r="HM280" s="115"/>
      <c r="HN280" s="115"/>
      <c r="HO280" s="115"/>
      <c r="HP280" s="115"/>
      <c r="HQ280" s="115"/>
      <c r="HR280" s="115"/>
      <c r="HS280" s="115"/>
      <c r="HT280" s="115"/>
      <c r="HU280" s="115"/>
      <c r="HV280" s="115"/>
      <c r="HW280" s="115"/>
      <c r="HX280" s="115"/>
      <c r="HY280" s="115"/>
      <c r="HZ280" s="115"/>
      <c r="IA280" s="115"/>
      <c r="IB280" s="115"/>
      <c r="IC280" s="115"/>
      <c r="ID280" s="115"/>
      <c r="IE280" s="115"/>
      <c r="IF280" s="115"/>
      <c r="IG280" s="115"/>
      <c r="IH280" s="115"/>
      <c r="II280" s="115"/>
      <c r="IJ280" s="115"/>
      <c r="IK280" s="115"/>
      <c r="IL280" s="115"/>
      <c r="IM280" s="115"/>
      <c r="IN280" s="115"/>
      <c r="IO280" s="115"/>
      <c r="IP280" s="115"/>
      <c r="IQ280" s="115"/>
      <c r="IR280" s="115"/>
      <c r="IS280" s="115"/>
      <c r="IT280" s="115"/>
      <c r="IU280" s="115"/>
      <c r="IV280" s="115"/>
      <c r="IW280" s="115"/>
      <c r="IX280" s="115"/>
      <c r="IY280" s="115"/>
    </row>
    <row r="281" spans="1:259" s="20" customFormat="1" x14ac:dyDescent="0.2">
      <c r="A281" s="124">
        <v>39990</v>
      </c>
      <c r="B281" s="103" t="s">
        <v>744</v>
      </c>
      <c r="C281" s="103" t="s">
        <v>225</v>
      </c>
      <c r="D281" s="103" t="s">
        <v>141</v>
      </c>
      <c r="E281" s="103" t="s">
        <v>144</v>
      </c>
      <c r="F281" s="84">
        <v>39753</v>
      </c>
      <c r="G281" s="85">
        <v>2008</v>
      </c>
      <c r="H281" s="125" t="s">
        <v>33</v>
      </c>
      <c r="I281" s="125" t="str">
        <f t="shared" si="12"/>
        <v>WV</v>
      </c>
      <c r="J281" s="125" t="str">
        <f t="shared" si="13"/>
        <v>WV</v>
      </c>
      <c r="K281" s="125" t="str">
        <f t="shared" si="14"/>
        <v>Northeast</v>
      </c>
      <c r="L281" s="125" t="str">
        <f>INDEX('State '!$A$1:$C$62,MATCH($I281,'State '!$B:$B,0),3)</f>
        <v>Northeast</v>
      </c>
      <c r="M281" s="125" t="str">
        <f>INDEX('State '!$A$1:$C$62,MATCH($J281,'State '!$B:$B,0),3)</f>
        <v>Northeast</v>
      </c>
      <c r="N281" s="125"/>
      <c r="O281" s="87">
        <v>14.69</v>
      </c>
      <c r="P281" s="87">
        <v>6.43</v>
      </c>
      <c r="Q281" s="87">
        <v>21.25</v>
      </c>
      <c r="R281" s="126" t="s">
        <v>745</v>
      </c>
      <c r="S281" s="125" t="s">
        <v>135</v>
      </c>
      <c r="T281" s="125" t="s">
        <v>390</v>
      </c>
      <c r="U281" s="125" t="s">
        <v>746</v>
      </c>
      <c r="V281" s="125"/>
      <c r="W281" s="127"/>
      <c r="X281" s="128"/>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c r="DH281" s="115"/>
      <c r="DI281" s="115"/>
      <c r="DJ281" s="115"/>
      <c r="DK281" s="115"/>
      <c r="DL281" s="115"/>
      <c r="DM281" s="115"/>
      <c r="DN281" s="115"/>
      <c r="DO281" s="115"/>
      <c r="DP281" s="115"/>
      <c r="DQ281" s="115"/>
      <c r="DR281" s="115"/>
      <c r="DS281" s="115"/>
      <c r="DT281" s="115"/>
      <c r="DU281" s="115"/>
      <c r="DV281" s="115"/>
      <c r="DW281" s="115"/>
      <c r="DX281" s="115"/>
      <c r="DY281" s="115"/>
      <c r="DZ281" s="115"/>
      <c r="EA281" s="115"/>
      <c r="EB281" s="115"/>
      <c r="EC281" s="115"/>
      <c r="ED281" s="115"/>
      <c r="EE281" s="115"/>
      <c r="EF281" s="115"/>
      <c r="EG281" s="115"/>
      <c r="EH281" s="115"/>
      <c r="EI281" s="115"/>
      <c r="EJ281" s="115"/>
      <c r="EK281" s="115"/>
      <c r="EL281" s="115"/>
      <c r="EM281" s="115"/>
      <c r="EN281" s="115"/>
      <c r="EO281" s="115"/>
      <c r="EP281" s="115"/>
      <c r="EQ281" s="115"/>
      <c r="ER281" s="115"/>
      <c r="ES281" s="115"/>
      <c r="ET281" s="115"/>
      <c r="EU281" s="115"/>
      <c r="EV281" s="115"/>
      <c r="EW281" s="115"/>
      <c r="EX281" s="115"/>
      <c r="EY281" s="115"/>
      <c r="EZ281" s="115"/>
      <c r="FA281" s="115"/>
      <c r="FB281" s="115"/>
      <c r="FC281" s="115"/>
      <c r="FD281" s="115"/>
      <c r="FE281" s="115"/>
      <c r="FF281" s="115"/>
      <c r="FG281" s="115"/>
      <c r="FH281" s="115"/>
      <c r="FI281" s="115"/>
      <c r="FJ281" s="115"/>
      <c r="FK281" s="115"/>
      <c r="FL281" s="115"/>
      <c r="FM281" s="115"/>
      <c r="FN281" s="115"/>
      <c r="FO281" s="115"/>
      <c r="FP281" s="115"/>
      <c r="FQ281" s="115"/>
      <c r="FR281" s="115"/>
      <c r="FS281" s="115"/>
      <c r="FT281" s="115"/>
      <c r="FU281" s="115"/>
      <c r="FV281" s="115"/>
      <c r="FW281" s="115"/>
      <c r="FX281" s="115"/>
      <c r="FY281" s="115"/>
      <c r="FZ281" s="115"/>
      <c r="GA281" s="115"/>
      <c r="GB281" s="115"/>
      <c r="GC281" s="115"/>
      <c r="GD281" s="115"/>
      <c r="GE281" s="115"/>
      <c r="GF281" s="115"/>
      <c r="GG281" s="115"/>
      <c r="GH281" s="115"/>
      <c r="GI281" s="115"/>
      <c r="GJ281" s="115"/>
      <c r="GK281" s="115"/>
      <c r="GL281" s="115"/>
      <c r="GM281" s="115"/>
      <c r="GN281" s="115"/>
      <c r="GO281" s="115"/>
      <c r="GP281" s="115"/>
      <c r="GQ281" s="115"/>
      <c r="GR281" s="115"/>
      <c r="GS281" s="115"/>
      <c r="GT281" s="115"/>
      <c r="GU281" s="115"/>
      <c r="GV281" s="115"/>
      <c r="GW281" s="115"/>
      <c r="GX281" s="115"/>
      <c r="GY281" s="115"/>
      <c r="GZ281" s="115"/>
      <c r="HA281" s="115"/>
      <c r="HB281" s="115"/>
      <c r="HC281" s="115"/>
      <c r="HD281" s="115"/>
      <c r="HE281" s="115"/>
      <c r="HF281" s="115"/>
      <c r="HG281" s="115"/>
      <c r="HH281" s="115"/>
      <c r="HI281" s="115"/>
      <c r="HJ281" s="115"/>
      <c r="HK281" s="115"/>
      <c r="HL281" s="115"/>
      <c r="HM281" s="115"/>
      <c r="HN281" s="115"/>
      <c r="HO281" s="115"/>
      <c r="HP281" s="115"/>
      <c r="HQ281" s="115"/>
      <c r="HR281" s="115"/>
      <c r="HS281" s="115"/>
      <c r="HT281" s="115"/>
      <c r="HU281" s="115"/>
      <c r="HV281" s="115"/>
      <c r="HW281" s="115"/>
      <c r="HX281" s="115"/>
      <c r="HY281" s="115"/>
      <c r="HZ281" s="115"/>
      <c r="IA281" s="115"/>
      <c r="IB281" s="115"/>
      <c r="IC281" s="115"/>
      <c r="ID281" s="115"/>
      <c r="IE281" s="115"/>
      <c r="IF281" s="115"/>
      <c r="IG281" s="115"/>
      <c r="IH281" s="115"/>
      <c r="II281" s="115"/>
      <c r="IJ281" s="115"/>
      <c r="IK281" s="115"/>
      <c r="IL281" s="115"/>
      <c r="IM281" s="115"/>
      <c r="IN281" s="115"/>
      <c r="IO281" s="115"/>
      <c r="IP281" s="115"/>
      <c r="IQ281" s="115"/>
      <c r="IR281" s="115"/>
      <c r="IS281" s="115"/>
      <c r="IT281" s="115"/>
      <c r="IU281" s="115"/>
      <c r="IV281" s="115"/>
      <c r="IW281" s="115"/>
      <c r="IX281" s="115"/>
      <c r="IY281" s="115"/>
    </row>
    <row r="282" spans="1:259" x14ac:dyDescent="0.2">
      <c r="A282" s="124">
        <v>39990</v>
      </c>
      <c r="B282" s="103" t="s">
        <v>831</v>
      </c>
      <c r="C282" s="103" t="s">
        <v>219</v>
      </c>
      <c r="D282" s="103" t="s">
        <v>141</v>
      </c>
      <c r="E282" s="103" t="s">
        <v>144</v>
      </c>
      <c r="F282" s="84">
        <v>39767</v>
      </c>
      <c r="G282" s="85">
        <v>2008</v>
      </c>
      <c r="H282" s="125" t="s">
        <v>832</v>
      </c>
      <c r="I282" s="125" t="str">
        <f t="shared" si="12"/>
        <v>PA</v>
      </c>
      <c r="J282" s="125" t="str">
        <f t="shared" si="13"/>
        <v>DE</v>
      </c>
      <c r="K282" s="125" t="str">
        <f t="shared" si="14"/>
        <v>Northeast</v>
      </c>
      <c r="L282" s="125" t="str">
        <f>INDEX('State '!$A$1:$C$62,MATCH($I282,'State '!$B:$B,0),3)</f>
        <v>Northeast</v>
      </c>
      <c r="M282" s="125" t="str">
        <f>INDEX('State '!$A$1:$C$62,MATCH($J282,'State '!$B:$B,0),3)</f>
        <v>Northeast</v>
      </c>
      <c r="N282" s="125"/>
      <c r="O282" s="87">
        <v>8.2899999999999991</v>
      </c>
      <c r="P282" s="87">
        <v>9</v>
      </c>
      <c r="Q282" s="87">
        <v>10.85</v>
      </c>
      <c r="R282" s="126">
        <v>16</v>
      </c>
      <c r="S282" s="125" t="s">
        <v>135</v>
      </c>
      <c r="T282" s="125" t="s">
        <v>390</v>
      </c>
      <c r="U282" s="125" t="s">
        <v>833</v>
      </c>
      <c r="V282" s="125"/>
      <c r="W282" s="127"/>
    </row>
    <row r="283" spans="1:259" s="20" customFormat="1" x14ac:dyDescent="0.2">
      <c r="A283" s="124">
        <v>40367</v>
      </c>
      <c r="B283" s="103" t="s">
        <v>755</v>
      </c>
      <c r="C283" s="103" t="s">
        <v>1785</v>
      </c>
      <c r="D283" s="103" t="s">
        <v>141</v>
      </c>
      <c r="E283" s="103" t="s">
        <v>144</v>
      </c>
      <c r="F283" s="84">
        <v>39813</v>
      </c>
      <c r="G283" s="85">
        <v>2008</v>
      </c>
      <c r="H283" s="125" t="s">
        <v>43</v>
      </c>
      <c r="I283" s="125" t="str">
        <f t="shared" si="12"/>
        <v>NM</v>
      </c>
      <c r="J283" s="125" t="str">
        <f t="shared" si="13"/>
        <v>NM</v>
      </c>
      <c r="K283" s="125" t="str">
        <f t="shared" si="14"/>
        <v>Mountain</v>
      </c>
      <c r="L283" s="125" t="str">
        <f>INDEX('State '!$A$1:$C$62,MATCH($I283,'State '!$B:$B,0),3)</f>
        <v>Mountain</v>
      </c>
      <c r="M283" s="125" t="str">
        <f>INDEX('State '!$A$1:$C$62,MATCH($J283,'State '!$B:$B,0),3)</f>
        <v>Mountain</v>
      </c>
      <c r="N283" s="125"/>
      <c r="O283" s="87">
        <v>26.5</v>
      </c>
      <c r="P283" s="87"/>
      <c r="Q283" s="87">
        <v>12</v>
      </c>
      <c r="R283" s="126"/>
      <c r="S283" s="125" t="s">
        <v>135</v>
      </c>
      <c r="T283" s="125" t="s">
        <v>390</v>
      </c>
      <c r="U283" s="125" t="s">
        <v>756</v>
      </c>
      <c r="V283" s="125"/>
      <c r="W283" s="127"/>
    </row>
    <row r="284" spans="1:259" x14ac:dyDescent="0.2">
      <c r="A284" s="124">
        <v>39990</v>
      </c>
      <c r="B284" s="104" t="s">
        <v>759</v>
      </c>
      <c r="C284" s="104" t="s">
        <v>1785</v>
      </c>
      <c r="D284" s="104" t="s">
        <v>134</v>
      </c>
      <c r="E284" s="146" t="s">
        <v>144</v>
      </c>
      <c r="F284" s="86">
        <v>39778</v>
      </c>
      <c r="G284" s="147">
        <v>2008</v>
      </c>
      <c r="H284" s="125" t="s">
        <v>6</v>
      </c>
      <c r="I284" s="125" t="str">
        <f t="shared" si="12"/>
        <v>TX</v>
      </c>
      <c r="J284" s="125" t="str">
        <f t="shared" si="13"/>
        <v>TX</v>
      </c>
      <c r="K284" s="125" t="str">
        <f t="shared" si="14"/>
        <v>South Central</v>
      </c>
      <c r="L284" s="125" t="str">
        <f>INDEX('State '!$A$1:$C$62,MATCH($I284,'State '!$B:$B,0),3)</f>
        <v>South Central</v>
      </c>
      <c r="M284" s="125" t="str">
        <f>INDEX('State '!$A$1:$C$62,MATCH($J284,'State '!$B:$B,0),3)</f>
        <v>South Central</v>
      </c>
      <c r="N284" s="125"/>
      <c r="O284" s="148">
        <v>16.899999999999999</v>
      </c>
      <c r="P284" s="148">
        <v>7.3</v>
      </c>
      <c r="Q284" s="148">
        <v>150</v>
      </c>
      <c r="R284" s="87">
        <v>20</v>
      </c>
      <c r="S284" s="149" t="s">
        <v>135</v>
      </c>
      <c r="T284" s="150" t="s">
        <v>390</v>
      </c>
      <c r="U284" s="151" t="s">
        <v>760</v>
      </c>
      <c r="V284" s="125"/>
      <c r="W284" s="127"/>
    </row>
    <row r="285" spans="1:259" s="20" customFormat="1" ht="25.5" x14ac:dyDescent="0.2">
      <c r="A285" s="124">
        <v>39990</v>
      </c>
      <c r="B285" s="104" t="s">
        <v>769</v>
      </c>
      <c r="C285" s="104" t="s">
        <v>1785</v>
      </c>
      <c r="D285" s="104" t="s">
        <v>141</v>
      </c>
      <c r="E285" s="146" t="s">
        <v>144</v>
      </c>
      <c r="F285" s="86">
        <v>39783</v>
      </c>
      <c r="G285" s="147">
        <v>2008</v>
      </c>
      <c r="H285" s="125" t="s">
        <v>40</v>
      </c>
      <c r="I285" s="125" t="str">
        <f t="shared" si="12"/>
        <v>AZ</v>
      </c>
      <c r="J285" s="125" t="str">
        <f t="shared" si="13"/>
        <v>AZ</v>
      </c>
      <c r="K285" s="125" t="str">
        <f t="shared" si="14"/>
        <v>Mountain</v>
      </c>
      <c r="L285" s="125" t="str">
        <f>INDEX('State '!$A$1:$C$62,MATCH($I285,'State '!$B:$B,0),3)</f>
        <v>Mountain</v>
      </c>
      <c r="M285" s="125" t="str">
        <f>INDEX('State '!$A$1:$C$62,MATCH($J285,'State '!$B:$B,0),3)</f>
        <v>Mountain</v>
      </c>
      <c r="N285" s="125"/>
      <c r="O285" s="148">
        <v>23.9</v>
      </c>
      <c r="P285" s="148"/>
      <c r="Q285" s="148">
        <v>30</v>
      </c>
      <c r="R285" s="87"/>
      <c r="S285" s="149" t="s">
        <v>135</v>
      </c>
      <c r="T285" s="150" t="s">
        <v>390</v>
      </c>
      <c r="U285" s="151" t="s">
        <v>770</v>
      </c>
      <c r="V285" s="125"/>
      <c r="W285" s="127"/>
    </row>
    <row r="286" spans="1:259" s="20" customFormat="1" x14ac:dyDescent="0.2">
      <c r="A286" s="124">
        <v>39990</v>
      </c>
      <c r="B286" s="104" t="s">
        <v>820</v>
      </c>
      <c r="C286" s="104" t="s">
        <v>232</v>
      </c>
      <c r="D286" s="104" t="s">
        <v>141</v>
      </c>
      <c r="E286" s="146" t="s">
        <v>144</v>
      </c>
      <c r="F286" s="86">
        <v>39797</v>
      </c>
      <c r="G286" s="147">
        <v>2008</v>
      </c>
      <c r="H286" s="125" t="s">
        <v>10</v>
      </c>
      <c r="I286" s="125" t="str">
        <f t="shared" si="12"/>
        <v>NY</v>
      </c>
      <c r="J286" s="125" t="str">
        <f t="shared" si="13"/>
        <v>NY</v>
      </c>
      <c r="K286" s="125" t="str">
        <f t="shared" si="14"/>
        <v>Northeast</v>
      </c>
      <c r="L286" s="125" t="str">
        <f>INDEX('State '!$A$1:$C$62,MATCH($I286,'State '!$B:$B,0),3)</f>
        <v>Northeast</v>
      </c>
      <c r="M286" s="125" t="str">
        <f>INDEX('State '!$A$1:$C$62,MATCH($J286,'State '!$B:$B,0),3)</f>
        <v>Northeast</v>
      </c>
      <c r="N286" s="125"/>
      <c r="O286" s="148">
        <v>187</v>
      </c>
      <c r="P286" s="148">
        <v>78</v>
      </c>
      <c r="Q286" s="148">
        <v>250</v>
      </c>
      <c r="R286" s="87">
        <v>24</v>
      </c>
      <c r="S286" s="149" t="s">
        <v>135</v>
      </c>
      <c r="T286" s="150" t="s">
        <v>390</v>
      </c>
      <c r="U286" s="151" t="s">
        <v>821</v>
      </c>
      <c r="V286" s="125"/>
      <c r="W286" s="127"/>
    </row>
    <row r="287" spans="1:259" x14ac:dyDescent="0.2">
      <c r="A287" s="124">
        <v>39990</v>
      </c>
      <c r="B287" s="104" t="s">
        <v>798</v>
      </c>
      <c r="C287" s="104" t="s">
        <v>220</v>
      </c>
      <c r="D287" s="104" t="s">
        <v>141</v>
      </c>
      <c r="E287" s="146" t="s">
        <v>144</v>
      </c>
      <c r="F287" s="86">
        <v>39553</v>
      </c>
      <c r="G287" s="147">
        <v>2008</v>
      </c>
      <c r="H287" s="125" t="s">
        <v>6</v>
      </c>
      <c r="I287" s="125" t="str">
        <f t="shared" si="12"/>
        <v>TX</v>
      </c>
      <c r="J287" s="125" t="str">
        <f t="shared" si="13"/>
        <v>TX</v>
      </c>
      <c r="K287" s="125" t="str">
        <f t="shared" si="14"/>
        <v>South Central</v>
      </c>
      <c r="L287" s="125" t="str">
        <f>INDEX('State '!$A$1:$C$62,MATCH($I287,'State '!$B:$B,0),3)</f>
        <v>South Central</v>
      </c>
      <c r="M287" s="125" t="str">
        <f>INDEX('State '!$A$1:$C$62,MATCH($J287,'State '!$B:$B,0),3)</f>
        <v>South Central</v>
      </c>
      <c r="N287" s="125"/>
      <c r="O287" s="148">
        <v>465</v>
      </c>
      <c r="P287" s="148">
        <v>190</v>
      </c>
      <c r="Q287" s="148">
        <v>700</v>
      </c>
      <c r="R287" s="87">
        <v>36</v>
      </c>
      <c r="S287" s="149" t="s">
        <v>139</v>
      </c>
      <c r="T287" s="150" t="s">
        <v>188</v>
      </c>
      <c r="U287" s="151" t="s">
        <v>391</v>
      </c>
      <c r="V287" s="125"/>
      <c r="W287" s="127"/>
    </row>
    <row r="288" spans="1:259" x14ac:dyDescent="0.2">
      <c r="A288" s="124">
        <v>39990</v>
      </c>
      <c r="B288" s="103" t="s">
        <v>802</v>
      </c>
      <c r="C288" s="103" t="s">
        <v>242</v>
      </c>
      <c r="D288" s="103" t="s">
        <v>141</v>
      </c>
      <c r="E288" s="103" t="s">
        <v>144</v>
      </c>
      <c r="F288" s="84">
        <v>39701</v>
      </c>
      <c r="G288" s="85">
        <v>2008</v>
      </c>
      <c r="H288" s="125" t="s">
        <v>6</v>
      </c>
      <c r="I288" s="125" t="str">
        <f t="shared" si="12"/>
        <v>TX</v>
      </c>
      <c r="J288" s="125" t="str">
        <f t="shared" si="13"/>
        <v>TX</v>
      </c>
      <c r="K288" s="125" t="str">
        <f t="shared" si="14"/>
        <v>South Central</v>
      </c>
      <c r="L288" s="125" t="str">
        <f>INDEX('State '!$A$1:$C$62,MATCH($I288,'State '!$B:$B,0),3)</f>
        <v>South Central</v>
      </c>
      <c r="M288" s="125" t="str">
        <f>INDEX('State '!$A$1:$C$62,MATCH($J288,'State '!$B:$B,0),3)</f>
        <v>South Central</v>
      </c>
      <c r="N288" s="125"/>
      <c r="O288" s="87">
        <v>94</v>
      </c>
      <c r="P288" s="87">
        <v>32</v>
      </c>
      <c r="Q288" s="87">
        <v>500</v>
      </c>
      <c r="R288" s="126">
        <v>42</v>
      </c>
      <c r="S288" s="125" t="s">
        <v>139</v>
      </c>
      <c r="T288" s="125" t="s">
        <v>188</v>
      </c>
      <c r="U288" s="125" t="s">
        <v>391</v>
      </c>
      <c r="V288" s="125"/>
      <c r="W288" s="127"/>
    </row>
    <row r="289" spans="1:259" s="20" customFormat="1" x14ac:dyDescent="0.2">
      <c r="A289" s="124">
        <v>39990</v>
      </c>
      <c r="B289" s="104" t="s">
        <v>811</v>
      </c>
      <c r="C289" s="104" t="s">
        <v>242</v>
      </c>
      <c r="D289" s="104" t="s">
        <v>137</v>
      </c>
      <c r="E289" s="146" t="s">
        <v>144</v>
      </c>
      <c r="F289" s="86">
        <v>39661</v>
      </c>
      <c r="G289" s="147">
        <v>2008</v>
      </c>
      <c r="H289" s="125" t="s">
        <v>6</v>
      </c>
      <c r="I289" s="125" t="str">
        <f t="shared" si="12"/>
        <v>TX</v>
      </c>
      <c r="J289" s="125" t="str">
        <f t="shared" si="13"/>
        <v>TX</v>
      </c>
      <c r="K289" s="125" t="str">
        <f t="shared" si="14"/>
        <v>South Central</v>
      </c>
      <c r="L289" s="125" t="str">
        <f>INDEX('State '!$A$1:$C$62,MATCH($I289,'State '!$B:$B,0),3)</f>
        <v>South Central</v>
      </c>
      <c r="M289" s="125" t="str">
        <f>INDEX('State '!$A$1:$C$62,MATCH($J289,'State '!$B:$B,0),3)</f>
        <v>South Central</v>
      </c>
      <c r="N289" s="125"/>
      <c r="O289" s="148">
        <v>50</v>
      </c>
      <c r="P289" s="148">
        <v>25</v>
      </c>
      <c r="Q289" s="148">
        <v>600</v>
      </c>
      <c r="R289" s="87">
        <v>36</v>
      </c>
      <c r="S289" s="149" t="s">
        <v>139</v>
      </c>
      <c r="T289" s="150" t="s">
        <v>188</v>
      </c>
      <c r="U289" s="151" t="s">
        <v>391</v>
      </c>
      <c r="V289" s="125"/>
      <c r="W289" s="127"/>
    </row>
    <row r="290" spans="1:259" s="20" customFormat="1" x14ac:dyDescent="0.2">
      <c r="A290" s="124">
        <v>39990</v>
      </c>
      <c r="B290" s="104" t="s">
        <v>814</v>
      </c>
      <c r="C290" s="104" t="s">
        <v>242</v>
      </c>
      <c r="D290" s="104" t="s">
        <v>137</v>
      </c>
      <c r="E290" s="146" t="s">
        <v>144</v>
      </c>
      <c r="F290" s="86">
        <v>39661</v>
      </c>
      <c r="G290" s="147">
        <v>2008</v>
      </c>
      <c r="H290" s="125" t="s">
        <v>6</v>
      </c>
      <c r="I290" s="125" t="str">
        <f t="shared" si="12"/>
        <v>TX</v>
      </c>
      <c r="J290" s="125" t="str">
        <f t="shared" si="13"/>
        <v>TX</v>
      </c>
      <c r="K290" s="125" t="str">
        <f t="shared" si="14"/>
        <v>South Central</v>
      </c>
      <c r="L290" s="125" t="str">
        <f>INDEX('State '!$A$1:$C$62,MATCH($I290,'State '!$B:$B,0),3)</f>
        <v>South Central</v>
      </c>
      <c r="M290" s="125" t="str">
        <f>INDEX('State '!$A$1:$C$62,MATCH($J290,'State '!$B:$B,0),3)</f>
        <v>South Central</v>
      </c>
      <c r="N290" s="125"/>
      <c r="O290" s="148">
        <v>260</v>
      </c>
      <c r="P290" s="148">
        <v>145</v>
      </c>
      <c r="Q290" s="148">
        <v>350</v>
      </c>
      <c r="R290" s="87" t="s">
        <v>399</v>
      </c>
      <c r="S290" s="149" t="s">
        <v>139</v>
      </c>
      <c r="T290" s="150" t="s">
        <v>188</v>
      </c>
      <c r="U290" s="151" t="s">
        <v>391</v>
      </c>
      <c r="V290" s="125"/>
      <c r="W290" s="127"/>
      <c r="X290" s="128"/>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c r="DH290" s="115"/>
      <c r="DI290" s="115"/>
      <c r="DJ290" s="115"/>
      <c r="DK290" s="115"/>
      <c r="DL290" s="115"/>
      <c r="DM290" s="115"/>
      <c r="DN290" s="115"/>
      <c r="DO290" s="115"/>
      <c r="DP290" s="115"/>
      <c r="DQ290" s="115"/>
      <c r="DR290" s="115"/>
      <c r="DS290" s="115"/>
      <c r="DT290" s="115"/>
      <c r="DU290" s="115"/>
      <c r="DV290" s="115"/>
      <c r="DW290" s="115"/>
      <c r="DX290" s="115"/>
      <c r="DY290" s="115"/>
      <c r="DZ290" s="115"/>
      <c r="EA290" s="115"/>
      <c r="EB290" s="115"/>
      <c r="EC290" s="115"/>
      <c r="ED290" s="115"/>
      <c r="EE290" s="115"/>
      <c r="EF290" s="115"/>
      <c r="EG290" s="115"/>
      <c r="EH290" s="115"/>
      <c r="EI290" s="115"/>
      <c r="EJ290" s="115"/>
      <c r="EK290" s="115"/>
      <c r="EL290" s="115"/>
      <c r="EM290" s="115"/>
      <c r="EN290" s="115"/>
      <c r="EO290" s="115"/>
      <c r="EP290" s="115"/>
      <c r="EQ290" s="115"/>
      <c r="ER290" s="115"/>
      <c r="ES290" s="115"/>
      <c r="ET290" s="115"/>
      <c r="EU290" s="115"/>
      <c r="EV290" s="115"/>
      <c r="EW290" s="115"/>
      <c r="EX290" s="115"/>
      <c r="EY290" s="115"/>
      <c r="EZ290" s="115"/>
      <c r="FA290" s="115"/>
      <c r="FB290" s="115"/>
      <c r="FC290" s="115"/>
      <c r="FD290" s="115"/>
      <c r="FE290" s="115"/>
      <c r="FF290" s="115"/>
      <c r="FG290" s="115"/>
      <c r="FH290" s="115"/>
      <c r="FI290" s="115"/>
      <c r="FJ290" s="115"/>
      <c r="FK290" s="115"/>
      <c r="FL290" s="115"/>
      <c r="FM290" s="115"/>
      <c r="FN290" s="115"/>
      <c r="FO290" s="115"/>
      <c r="FP290" s="115"/>
      <c r="FQ290" s="115"/>
      <c r="FR290" s="115"/>
      <c r="FS290" s="115"/>
      <c r="FT290" s="115"/>
      <c r="FU290" s="115"/>
      <c r="FV290" s="115"/>
      <c r="FW290" s="115"/>
      <c r="FX290" s="115"/>
      <c r="FY290" s="115"/>
      <c r="FZ290" s="115"/>
      <c r="GA290" s="115"/>
      <c r="GB290" s="115"/>
      <c r="GC290" s="115"/>
      <c r="GD290" s="115"/>
      <c r="GE290" s="115"/>
      <c r="GF290" s="115"/>
      <c r="GG290" s="115"/>
      <c r="GH290" s="115"/>
      <c r="GI290" s="115"/>
      <c r="GJ290" s="115"/>
      <c r="GK290" s="115"/>
      <c r="GL290" s="115"/>
      <c r="GM290" s="115"/>
      <c r="GN290" s="115"/>
      <c r="GO290" s="115"/>
      <c r="GP290" s="115"/>
      <c r="GQ290" s="115"/>
      <c r="GR290" s="115"/>
      <c r="GS290" s="115"/>
      <c r="GT290" s="115"/>
      <c r="GU290" s="115"/>
      <c r="GV290" s="115"/>
      <c r="GW290" s="115"/>
      <c r="GX290" s="115"/>
      <c r="GY290" s="115"/>
      <c r="GZ290" s="115"/>
      <c r="HA290" s="115"/>
      <c r="HB290" s="115"/>
      <c r="HC290" s="115"/>
      <c r="HD290" s="115"/>
      <c r="HE290" s="115"/>
      <c r="HF290" s="115"/>
      <c r="HG290" s="115"/>
      <c r="HH290" s="115"/>
      <c r="HI290" s="115"/>
      <c r="HJ290" s="115"/>
      <c r="HK290" s="115"/>
      <c r="HL290" s="115"/>
      <c r="HM290" s="115"/>
      <c r="HN290" s="115"/>
      <c r="HO290" s="115"/>
      <c r="HP290" s="115"/>
      <c r="HQ290" s="115"/>
      <c r="HR290" s="115"/>
      <c r="HS290" s="115"/>
      <c r="HT290" s="115"/>
      <c r="HU290" s="115"/>
      <c r="HV290" s="115"/>
      <c r="HW290" s="115"/>
      <c r="HX290" s="115"/>
      <c r="HY290" s="115"/>
      <c r="HZ290" s="115"/>
      <c r="IA290" s="115"/>
      <c r="IB290" s="115"/>
      <c r="IC290" s="115"/>
      <c r="ID290" s="115"/>
      <c r="IE290" s="115"/>
      <c r="IF290" s="115"/>
      <c r="IG290" s="115"/>
      <c r="IH290" s="115"/>
      <c r="II290" s="115"/>
      <c r="IJ290" s="115"/>
      <c r="IK290" s="115"/>
      <c r="IL290" s="115"/>
      <c r="IM290" s="115"/>
      <c r="IN290" s="115"/>
      <c r="IO290" s="115"/>
      <c r="IP290" s="115"/>
      <c r="IQ290" s="115"/>
      <c r="IR290" s="115"/>
      <c r="IS290" s="115"/>
      <c r="IT290" s="115"/>
      <c r="IU290" s="115"/>
      <c r="IV290" s="115"/>
      <c r="IW290" s="115"/>
      <c r="IX290" s="115"/>
      <c r="IY290" s="115"/>
    </row>
    <row r="291" spans="1:259" x14ac:dyDescent="0.2">
      <c r="A291" s="124">
        <v>39990</v>
      </c>
      <c r="B291" s="104" t="s">
        <v>749</v>
      </c>
      <c r="C291" s="104" t="s">
        <v>242</v>
      </c>
      <c r="D291" s="104" t="s">
        <v>137</v>
      </c>
      <c r="E291" s="146" t="s">
        <v>144</v>
      </c>
      <c r="F291" s="86">
        <v>39566</v>
      </c>
      <c r="G291" s="147">
        <v>2008</v>
      </c>
      <c r="H291" s="125" t="s">
        <v>6</v>
      </c>
      <c r="I291" s="125" t="str">
        <f t="shared" si="12"/>
        <v>TX</v>
      </c>
      <c r="J291" s="125" t="str">
        <f t="shared" si="13"/>
        <v>TX</v>
      </c>
      <c r="K291" s="125" t="str">
        <f t="shared" si="14"/>
        <v>South Central</v>
      </c>
      <c r="L291" s="125" t="str">
        <f>INDEX('State '!$A$1:$C$62,MATCH($I291,'State '!$B:$B,0),3)</f>
        <v>South Central</v>
      </c>
      <c r="M291" s="125" t="str">
        <f>INDEX('State '!$A$1:$C$62,MATCH($J291,'State '!$B:$B,0),3)</f>
        <v>South Central</v>
      </c>
      <c r="N291" s="125"/>
      <c r="O291" s="148">
        <v>360</v>
      </c>
      <c r="P291" s="148">
        <v>165</v>
      </c>
      <c r="Q291" s="148">
        <v>900</v>
      </c>
      <c r="R291" s="87" t="s">
        <v>726</v>
      </c>
      <c r="S291" s="149" t="s">
        <v>139</v>
      </c>
      <c r="T291" s="150" t="s">
        <v>188</v>
      </c>
      <c r="U291" s="151" t="s">
        <v>391</v>
      </c>
      <c r="V291" s="125"/>
      <c r="W291" s="127"/>
    </row>
    <row r="292" spans="1:259" x14ac:dyDescent="0.2">
      <c r="A292" s="124">
        <v>39990</v>
      </c>
      <c r="B292" s="104" t="s">
        <v>765</v>
      </c>
      <c r="C292" s="104" t="s">
        <v>242</v>
      </c>
      <c r="D292" s="104" t="s">
        <v>141</v>
      </c>
      <c r="E292" s="146" t="s">
        <v>144</v>
      </c>
      <c r="F292" s="86">
        <v>39753</v>
      </c>
      <c r="G292" s="147">
        <v>2008</v>
      </c>
      <c r="H292" s="125" t="s">
        <v>6</v>
      </c>
      <c r="I292" s="125" t="str">
        <f t="shared" si="12"/>
        <v>TX</v>
      </c>
      <c r="J292" s="125" t="str">
        <f t="shared" si="13"/>
        <v>TX</v>
      </c>
      <c r="K292" s="125" t="str">
        <f t="shared" si="14"/>
        <v>South Central</v>
      </c>
      <c r="L292" s="125" t="str">
        <f>INDEX('State '!$A$1:$C$62,MATCH($I292,'State '!$B:$B,0),3)</f>
        <v>South Central</v>
      </c>
      <c r="M292" s="125" t="str">
        <f>INDEX('State '!$A$1:$C$62,MATCH($J292,'State '!$B:$B,0),3)</f>
        <v>South Central</v>
      </c>
      <c r="N292" s="125"/>
      <c r="O292" s="148">
        <v>70</v>
      </c>
      <c r="P292" s="148"/>
      <c r="Q292" s="148">
        <v>400</v>
      </c>
      <c r="R292" s="87">
        <v>24</v>
      </c>
      <c r="S292" s="149" t="s">
        <v>139</v>
      </c>
      <c r="T292" s="150" t="s">
        <v>188</v>
      </c>
      <c r="U292" s="151" t="s">
        <v>391</v>
      </c>
      <c r="V292" s="125"/>
      <c r="W292" s="127"/>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20"/>
      <c r="DI292" s="20"/>
      <c r="DJ292" s="20"/>
      <c r="DK292" s="20"/>
      <c r="DL292" s="20"/>
      <c r="DM292" s="20"/>
      <c r="DN292" s="20"/>
      <c r="DO292" s="20"/>
      <c r="DP292" s="20"/>
      <c r="DQ292" s="20"/>
      <c r="DR292" s="20"/>
      <c r="DS292" s="20"/>
      <c r="DT292" s="20"/>
      <c r="DU292" s="20"/>
      <c r="DV292" s="20"/>
      <c r="DW292" s="20"/>
      <c r="DX292" s="20"/>
      <c r="DY292" s="20"/>
      <c r="DZ292" s="20"/>
      <c r="EA292" s="20"/>
      <c r="EB292" s="20"/>
      <c r="EC292" s="20"/>
      <c r="ED292" s="20"/>
      <c r="EE292" s="20"/>
      <c r="EF292" s="20"/>
      <c r="EG292" s="20"/>
      <c r="EH292" s="20"/>
      <c r="EI292" s="20"/>
      <c r="EJ292" s="20"/>
      <c r="EK292" s="20"/>
      <c r="EL292" s="20"/>
      <c r="EM292" s="20"/>
      <c r="EN292" s="20"/>
      <c r="EO292" s="20"/>
      <c r="EP292" s="20"/>
      <c r="EQ292" s="20"/>
      <c r="ER292" s="20"/>
      <c r="ES292" s="20"/>
      <c r="ET292" s="20"/>
      <c r="EU292" s="20"/>
      <c r="EV292" s="20"/>
      <c r="EW292" s="20"/>
      <c r="EX292" s="20"/>
      <c r="EY292" s="20"/>
      <c r="EZ292" s="20"/>
      <c r="FA292" s="20"/>
      <c r="FB292" s="20"/>
      <c r="FC292" s="20"/>
      <c r="FD292" s="20"/>
      <c r="FE292" s="20"/>
      <c r="FF292" s="20"/>
      <c r="FG292" s="20"/>
      <c r="FH292" s="20"/>
      <c r="FI292" s="20"/>
      <c r="FJ292" s="20"/>
      <c r="FK292" s="20"/>
      <c r="FL292" s="20"/>
      <c r="FM292" s="20"/>
      <c r="FN292" s="20"/>
      <c r="FO292" s="20"/>
      <c r="FP292" s="20"/>
      <c r="FQ292" s="20"/>
      <c r="FR292" s="20"/>
      <c r="FS292" s="20"/>
      <c r="FT292" s="20"/>
      <c r="FU292" s="20"/>
      <c r="FV292" s="20"/>
      <c r="FW292" s="20"/>
      <c r="FX292" s="20"/>
      <c r="FY292" s="20"/>
      <c r="FZ292" s="20"/>
      <c r="GA292" s="20"/>
      <c r="GB292" s="20"/>
      <c r="GC292" s="20"/>
      <c r="GD292" s="20"/>
      <c r="GE292" s="20"/>
      <c r="GF292" s="20"/>
      <c r="GG292" s="20"/>
      <c r="GH292" s="20"/>
      <c r="GI292" s="20"/>
      <c r="GJ292" s="20"/>
      <c r="GK292" s="20"/>
      <c r="GL292" s="20"/>
      <c r="GM292" s="20"/>
      <c r="GN292" s="20"/>
      <c r="GO292" s="20"/>
      <c r="GP292" s="20"/>
      <c r="GQ292" s="20"/>
      <c r="GR292" s="20"/>
      <c r="GS292" s="20"/>
      <c r="GT292" s="20"/>
      <c r="GU292" s="20"/>
      <c r="GV292" s="20"/>
      <c r="GW292" s="20"/>
      <c r="GX292" s="20"/>
      <c r="GY292" s="20"/>
      <c r="GZ292" s="20"/>
      <c r="HA292" s="20"/>
      <c r="HB292" s="20"/>
      <c r="HC292" s="20"/>
      <c r="HD292" s="20"/>
      <c r="HE292" s="20"/>
      <c r="HF292" s="20"/>
      <c r="HG292" s="20"/>
      <c r="HH292" s="20"/>
      <c r="HI292" s="20"/>
      <c r="HJ292" s="20"/>
      <c r="HK292" s="20"/>
      <c r="HL292" s="20"/>
      <c r="HM292" s="20"/>
      <c r="HN292" s="20"/>
      <c r="HO292" s="20"/>
      <c r="HP292" s="20"/>
      <c r="HQ292" s="20"/>
      <c r="HR292" s="20"/>
      <c r="HS292" s="20"/>
      <c r="HT292" s="20"/>
      <c r="HU292" s="20"/>
      <c r="HV292" s="20"/>
      <c r="HW292" s="20"/>
      <c r="HX292" s="20"/>
      <c r="HY292" s="20"/>
      <c r="HZ292" s="20"/>
      <c r="IA292" s="20"/>
      <c r="IB292" s="20"/>
      <c r="IC292" s="20"/>
      <c r="ID292" s="20"/>
      <c r="IE292" s="20"/>
      <c r="IF292" s="20"/>
      <c r="IG292" s="20"/>
      <c r="IH292" s="20"/>
      <c r="II292" s="20"/>
      <c r="IJ292" s="20"/>
      <c r="IK292" s="20"/>
      <c r="IL292" s="20"/>
      <c r="IM292" s="20"/>
      <c r="IN292" s="20"/>
      <c r="IO292" s="20"/>
      <c r="IP292" s="20"/>
      <c r="IQ292" s="20"/>
      <c r="IR292" s="20"/>
      <c r="IS292" s="20"/>
      <c r="IT292" s="20"/>
      <c r="IU292" s="20"/>
      <c r="IV292" s="20"/>
      <c r="IW292" s="20"/>
      <c r="IX292" s="20"/>
      <c r="IY292" s="20"/>
    </row>
    <row r="293" spans="1:259" s="20" customFormat="1" x14ac:dyDescent="0.2">
      <c r="A293" s="124">
        <v>39990</v>
      </c>
      <c r="B293" s="106" t="s">
        <v>766</v>
      </c>
      <c r="C293" s="106" t="s">
        <v>233</v>
      </c>
      <c r="D293" s="106" t="s">
        <v>141</v>
      </c>
      <c r="E293" s="103" t="s">
        <v>144</v>
      </c>
      <c r="F293" s="84">
        <v>39692</v>
      </c>
      <c r="G293" s="85">
        <v>2008</v>
      </c>
      <c r="H293" s="125" t="s">
        <v>767</v>
      </c>
      <c r="I293" s="125" t="str">
        <f t="shared" si="12"/>
        <v>VA</v>
      </c>
      <c r="J293" s="125" t="str">
        <f t="shared" si="13"/>
        <v>NC</v>
      </c>
      <c r="K293" s="125" t="str">
        <f t="shared" si="14"/>
        <v>Northeast, Southeast</v>
      </c>
      <c r="L293" s="125" t="str">
        <f>INDEX('State '!$A$1:$C$62,MATCH($I293,'State '!$B:$B,0),3)</f>
        <v>Northeast</v>
      </c>
      <c r="M293" s="125" t="str">
        <f>INDEX('State '!$A$1:$C$62,MATCH($J293,'State '!$B:$B,0),3)</f>
        <v>Southeast</v>
      </c>
      <c r="N293" s="125"/>
      <c r="O293" s="87">
        <v>4.8</v>
      </c>
      <c r="P293" s="87"/>
      <c r="Q293" s="126">
        <v>90</v>
      </c>
      <c r="R293" s="130"/>
      <c r="S293" s="131" t="s">
        <v>135</v>
      </c>
      <c r="T293" s="125" t="s">
        <v>390</v>
      </c>
      <c r="U293" s="125" t="s">
        <v>768</v>
      </c>
      <c r="V293" s="125"/>
      <c r="W293" s="127"/>
      <c r="X293" s="128"/>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c r="DW293" s="115"/>
      <c r="DX293" s="115"/>
      <c r="DY293" s="115"/>
      <c r="DZ293" s="115"/>
      <c r="EA293" s="115"/>
      <c r="EB293" s="115"/>
      <c r="EC293" s="115"/>
      <c r="ED293" s="115"/>
      <c r="EE293" s="115"/>
      <c r="EF293" s="115"/>
      <c r="EG293" s="115"/>
      <c r="EH293" s="115"/>
      <c r="EI293" s="115"/>
      <c r="EJ293" s="115"/>
      <c r="EK293" s="115"/>
      <c r="EL293" s="115"/>
      <c r="EM293" s="115"/>
      <c r="EN293" s="115"/>
      <c r="EO293" s="115"/>
      <c r="EP293" s="115"/>
      <c r="EQ293" s="115"/>
      <c r="ER293" s="115"/>
      <c r="ES293" s="115"/>
      <c r="ET293" s="115"/>
      <c r="EU293" s="115"/>
      <c r="EV293" s="115"/>
      <c r="EW293" s="115"/>
      <c r="EX293" s="115"/>
      <c r="EY293" s="115"/>
      <c r="EZ293" s="115"/>
      <c r="FA293" s="115"/>
      <c r="FB293" s="115"/>
      <c r="FC293" s="115"/>
      <c r="FD293" s="115"/>
      <c r="FE293" s="115"/>
      <c r="FF293" s="115"/>
      <c r="FG293" s="115"/>
      <c r="FH293" s="115"/>
      <c r="FI293" s="115"/>
      <c r="FJ293" s="115"/>
      <c r="FK293" s="115"/>
      <c r="FL293" s="115"/>
      <c r="FM293" s="115"/>
      <c r="FN293" s="115"/>
      <c r="FO293" s="115"/>
      <c r="FP293" s="115"/>
      <c r="FQ293" s="115"/>
      <c r="FR293" s="115"/>
      <c r="FS293" s="115"/>
      <c r="FT293" s="115"/>
      <c r="FU293" s="115"/>
      <c r="FV293" s="115"/>
      <c r="FW293" s="115"/>
      <c r="FX293" s="115"/>
      <c r="FY293" s="115"/>
      <c r="FZ293" s="115"/>
      <c r="GA293" s="115"/>
      <c r="GB293" s="115"/>
      <c r="GC293" s="115"/>
      <c r="GD293" s="115"/>
      <c r="GE293" s="115"/>
      <c r="GF293" s="115"/>
      <c r="GG293" s="115"/>
      <c r="GH293" s="115"/>
      <c r="GI293" s="115"/>
      <c r="GJ293" s="115"/>
      <c r="GK293" s="115"/>
      <c r="GL293" s="115"/>
      <c r="GM293" s="115"/>
      <c r="GN293" s="115"/>
      <c r="GO293" s="115"/>
      <c r="GP293" s="115"/>
      <c r="GQ293" s="115"/>
      <c r="GR293" s="115"/>
      <c r="GS293" s="115"/>
      <c r="GT293" s="115"/>
      <c r="GU293" s="115"/>
      <c r="GV293" s="115"/>
      <c r="GW293" s="115"/>
      <c r="GX293" s="115"/>
      <c r="GY293" s="115"/>
      <c r="GZ293" s="115"/>
      <c r="HA293" s="115"/>
      <c r="HB293" s="115"/>
      <c r="HC293" s="115"/>
      <c r="HD293" s="115"/>
      <c r="HE293" s="115"/>
      <c r="HF293" s="115"/>
      <c r="HG293" s="115"/>
      <c r="HH293" s="115"/>
      <c r="HI293" s="115"/>
      <c r="HJ293" s="115"/>
      <c r="HK293" s="115"/>
      <c r="HL293" s="115"/>
      <c r="HM293" s="115"/>
      <c r="HN293" s="115"/>
      <c r="HO293" s="115"/>
      <c r="HP293" s="115"/>
      <c r="HQ293" s="115"/>
      <c r="HR293" s="115"/>
      <c r="HS293" s="115"/>
      <c r="HT293" s="115"/>
      <c r="HU293" s="115"/>
      <c r="HV293" s="115"/>
      <c r="HW293" s="115"/>
      <c r="HX293" s="115"/>
      <c r="HY293" s="115"/>
      <c r="HZ293" s="115"/>
      <c r="IA293" s="115"/>
      <c r="IB293" s="115"/>
      <c r="IC293" s="115"/>
      <c r="ID293" s="115"/>
      <c r="IE293" s="115"/>
      <c r="IF293" s="115"/>
      <c r="IG293" s="115"/>
      <c r="IH293" s="115"/>
      <c r="II293" s="115"/>
      <c r="IJ293" s="115"/>
      <c r="IK293" s="115"/>
      <c r="IL293" s="115"/>
      <c r="IM293" s="115"/>
      <c r="IN293" s="115"/>
      <c r="IO293" s="115"/>
      <c r="IP293" s="115"/>
      <c r="IQ293" s="115"/>
      <c r="IR293" s="115"/>
      <c r="IS293" s="115"/>
      <c r="IT293" s="115"/>
      <c r="IU293" s="115"/>
      <c r="IV293" s="115"/>
      <c r="IW293" s="115"/>
      <c r="IX293" s="115"/>
      <c r="IY293" s="115"/>
    </row>
    <row r="294" spans="1:259" x14ac:dyDescent="0.2">
      <c r="A294" s="124">
        <v>39990</v>
      </c>
      <c r="B294" s="103" t="s">
        <v>812</v>
      </c>
      <c r="C294" s="103" t="s">
        <v>233</v>
      </c>
      <c r="D294" s="103" t="s">
        <v>134</v>
      </c>
      <c r="E294" s="103" t="s">
        <v>144</v>
      </c>
      <c r="F294" s="84">
        <v>39736</v>
      </c>
      <c r="G294" s="85">
        <v>2008</v>
      </c>
      <c r="H294" s="125" t="s">
        <v>767</v>
      </c>
      <c r="I294" s="125" t="str">
        <f t="shared" si="12"/>
        <v>VA</v>
      </c>
      <c r="J294" s="125" t="str">
        <f t="shared" si="13"/>
        <v>NC</v>
      </c>
      <c r="K294" s="125" t="str">
        <f t="shared" si="14"/>
        <v>Northeast, Southeast</v>
      </c>
      <c r="L294" s="125" t="str">
        <f>INDEX('State '!$A$1:$C$62,MATCH($I294,'State '!$B:$B,0),3)</f>
        <v>Northeast</v>
      </c>
      <c r="M294" s="125" t="str">
        <f>INDEX('State '!$A$1:$C$62,MATCH($J294,'State '!$B:$B,0),3)</f>
        <v>Southeast</v>
      </c>
      <c r="N294" s="125"/>
      <c r="O294" s="87">
        <v>20</v>
      </c>
      <c r="P294" s="87"/>
      <c r="Q294" s="87">
        <v>75</v>
      </c>
      <c r="R294" s="126" t="s">
        <v>614</v>
      </c>
      <c r="S294" s="125" t="s">
        <v>135</v>
      </c>
      <c r="T294" s="125" t="s">
        <v>390</v>
      </c>
      <c r="U294" s="125" t="s">
        <v>813</v>
      </c>
      <c r="V294" s="125"/>
      <c r="W294" s="127"/>
    </row>
    <row r="295" spans="1:259" s="20" customFormat="1" x14ac:dyDescent="0.2">
      <c r="A295" s="124">
        <v>39990</v>
      </c>
      <c r="B295" s="106" t="s">
        <v>763</v>
      </c>
      <c r="C295" s="106" t="s">
        <v>237</v>
      </c>
      <c r="D295" s="106" t="s">
        <v>134</v>
      </c>
      <c r="E295" s="103" t="s">
        <v>144</v>
      </c>
      <c r="F295" s="84">
        <v>39630</v>
      </c>
      <c r="G295" s="85">
        <v>2008</v>
      </c>
      <c r="H295" s="125" t="s">
        <v>18</v>
      </c>
      <c r="I295" s="125" t="str">
        <f t="shared" si="12"/>
        <v>FL</v>
      </c>
      <c r="J295" s="125" t="str">
        <f t="shared" si="13"/>
        <v>FL</v>
      </c>
      <c r="K295" s="125" t="str">
        <f t="shared" si="14"/>
        <v>Southeast</v>
      </c>
      <c r="L295" s="125" t="str">
        <f>INDEX('State '!$A$1:$C$62,MATCH($I295,'State '!$B:$B,0),3)</f>
        <v>Southeast</v>
      </c>
      <c r="M295" s="125" t="str">
        <f>INDEX('State '!$A$1:$C$62,MATCH($J295,'State '!$B:$B,0),3)</f>
        <v>Southeast</v>
      </c>
      <c r="N295" s="125"/>
      <c r="O295" s="87">
        <v>16</v>
      </c>
      <c r="P295" s="87">
        <v>6.64</v>
      </c>
      <c r="Q295" s="126">
        <v>10</v>
      </c>
      <c r="R295" s="130">
        <v>30</v>
      </c>
      <c r="S295" s="131" t="s">
        <v>135</v>
      </c>
      <c r="T295" s="125" t="s">
        <v>390</v>
      </c>
      <c r="U295" s="125" t="s">
        <v>764</v>
      </c>
      <c r="V295" s="125"/>
      <c r="W295" s="127"/>
      <c r="X295" s="128"/>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c r="DH295" s="115"/>
      <c r="DI295" s="115"/>
      <c r="DJ295" s="115"/>
      <c r="DK295" s="115"/>
      <c r="DL295" s="115"/>
      <c r="DM295" s="115"/>
      <c r="DN295" s="115"/>
      <c r="DO295" s="115"/>
      <c r="DP295" s="115"/>
      <c r="DQ295" s="115"/>
      <c r="DR295" s="115"/>
      <c r="DS295" s="115"/>
      <c r="DT295" s="115"/>
      <c r="DU295" s="115"/>
      <c r="DV295" s="115"/>
      <c r="DW295" s="115"/>
      <c r="DX295" s="115"/>
      <c r="DY295" s="115"/>
      <c r="DZ295" s="115"/>
      <c r="EA295" s="115"/>
      <c r="EB295" s="115"/>
      <c r="EC295" s="115"/>
      <c r="ED295" s="115"/>
      <c r="EE295" s="115"/>
      <c r="EF295" s="115"/>
      <c r="EG295" s="115"/>
      <c r="EH295" s="115"/>
      <c r="EI295" s="115"/>
      <c r="EJ295" s="115"/>
      <c r="EK295" s="115"/>
      <c r="EL295" s="115"/>
      <c r="EM295" s="115"/>
      <c r="EN295" s="115"/>
      <c r="EO295" s="115"/>
      <c r="EP295" s="115"/>
      <c r="EQ295" s="115"/>
      <c r="ER295" s="115"/>
      <c r="ES295" s="115"/>
      <c r="ET295" s="115"/>
      <c r="EU295" s="115"/>
      <c r="EV295" s="115"/>
      <c r="EW295" s="115"/>
      <c r="EX295" s="115"/>
      <c r="EY295" s="115"/>
      <c r="EZ295" s="115"/>
      <c r="FA295" s="115"/>
      <c r="FB295" s="115"/>
      <c r="FC295" s="115"/>
      <c r="FD295" s="115"/>
      <c r="FE295" s="115"/>
      <c r="FF295" s="115"/>
      <c r="FG295" s="115"/>
      <c r="FH295" s="115"/>
      <c r="FI295" s="115"/>
      <c r="FJ295" s="115"/>
      <c r="FK295" s="115"/>
      <c r="FL295" s="115"/>
      <c r="FM295" s="115"/>
      <c r="FN295" s="115"/>
      <c r="FO295" s="115"/>
      <c r="FP295" s="115"/>
      <c r="FQ295" s="115"/>
      <c r="FR295" s="115"/>
      <c r="FS295" s="115"/>
      <c r="FT295" s="115"/>
      <c r="FU295" s="115"/>
      <c r="FV295" s="115"/>
      <c r="FW295" s="115"/>
      <c r="FX295" s="115"/>
      <c r="FY295" s="115"/>
      <c r="FZ295" s="115"/>
      <c r="GA295" s="115"/>
      <c r="GB295" s="115"/>
      <c r="GC295" s="115"/>
      <c r="GD295" s="115"/>
      <c r="GE295" s="115"/>
      <c r="GF295" s="115"/>
      <c r="GG295" s="115"/>
      <c r="GH295" s="115"/>
      <c r="GI295" s="115"/>
      <c r="GJ295" s="115"/>
      <c r="GK295" s="115"/>
      <c r="GL295" s="115"/>
      <c r="GM295" s="115"/>
      <c r="GN295" s="115"/>
      <c r="GO295" s="115"/>
      <c r="GP295" s="115"/>
      <c r="GQ295" s="115"/>
      <c r="GR295" s="115"/>
      <c r="GS295" s="115"/>
      <c r="GT295" s="115"/>
      <c r="GU295" s="115"/>
      <c r="GV295" s="115"/>
      <c r="GW295" s="115"/>
      <c r="GX295" s="115"/>
      <c r="GY295" s="115"/>
      <c r="GZ295" s="115"/>
      <c r="HA295" s="115"/>
      <c r="HB295" s="115"/>
      <c r="HC295" s="115"/>
      <c r="HD295" s="115"/>
      <c r="HE295" s="115"/>
      <c r="HF295" s="115"/>
      <c r="HG295" s="115"/>
      <c r="HH295" s="115"/>
      <c r="HI295" s="115"/>
      <c r="HJ295" s="115"/>
      <c r="HK295" s="115"/>
      <c r="HL295" s="115"/>
      <c r="HM295" s="115"/>
      <c r="HN295" s="115"/>
      <c r="HO295" s="115"/>
      <c r="HP295" s="115"/>
      <c r="HQ295" s="115"/>
      <c r="HR295" s="115"/>
      <c r="HS295" s="115"/>
      <c r="HT295" s="115"/>
      <c r="HU295" s="115"/>
      <c r="HV295" s="115"/>
      <c r="HW295" s="115"/>
      <c r="HX295" s="115"/>
      <c r="HY295" s="115"/>
      <c r="HZ295" s="115"/>
      <c r="IA295" s="115"/>
      <c r="IB295" s="115"/>
      <c r="IC295" s="115"/>
      <c r="ID295" s="115"/>
      <c r="IE295" s="115"/>
      <c r="IF295" s="115"/>
      <c r="IG295" s="115"/>
      <c r="IH295" s="115"/>
      <c r="II295" s="115"/>
      <c r="IJ295" s="115"/>
      <c r="IK295" s="115"/>
      <c r="IL295" s="115"/>
      <c r="IM295" s="115"/>
      <c r="IN295" s="115"/>
      <c r="IO295" s="115"/>
      <c r="IP295" s="115"/>
      <c r="IQ295" s="115"/>
      <c r="IR295" s="115"/>
      <c r="IS295" s="115"/>
      <c r="IT295" s="115"/>
      <c r="IU295" s="115"/>
      <c r="IV295" s="115"/>
      <c r="IW295" s="115"/>
      <c r="IX295" s="115"/>
      <c r="IY295" s="115"/>
    </row>
    <row r="296" spans="1:259" x14ac:dyDescent="0.2">
      <c r="A296" s="124">
        <v>39990</v>
      </c>
      <c r="B296" s="103" t="s">
        <v>761</v>
      </c>
      <c r="C296" s="103" t="s">
        <v>282</v>
      </c>
      <c r="D296" s="103" t="s">
        <v>141</v>
      </c>
      <c r="E296" s="103" t="s">
        <v>144</v>
      </c>
      <c r="F296" s="84">
        <v>39539</v>
      </c>
      <c r="G296" s="85">
        <v>2008</v>
      </c>
      <c r="H296" s="125" t="s">
        <v>6</v>
      </c>
      <c r="I296" s="125" t="str">
        <f t="shared" si="12"/>
        <v>TX</v>
      </c>
      <c r="J296" s="125" t="str">
        <f t="shared" si="13"/>
        <v>TX</v>
      </c>
      <c r="K296" s="125" t="str">
        <f t="shared" si="14"/>
        <v>South Central</v>
      </c>
      <c r="L296" s="125" t="str">
        <f>INDEX('State '!$A$1:$C$62,MATCH($I296,'State '!$B:$B,0),3)</f>
        <v>South Central</v>
      </c>
      <c r="M296" s="125" t="str">
        <f>INDEX('State '!$A$1:$C$62,MATCH($J296,'State '!$B:$B,0),3)</f>
        <v>South Central</v>
      </c>
      <c r="N296" s="125"/>
      <c r="O296" s="87">
        <v>18</v>
      </c>
      <c r="P296" s="87">
        <v>9.8000000000000007</v>
      </c>
      <c r="Q296" s="87">
        <v>1750</v>
      </c>
      <c r="R296" s="126">
        <v>42</v>
      </c>
      <c r="S296" s="125" t="s">
        <v>135</v>
      </c>
      <c r="T296" s="125" t="s">
        <v>390</v>
      </c>
      <c r="U296" s="125" t="s">
        <v>762</v>
      </c>
      <c r="V296" s="125"/>
      <c r="W296" s="127"/>
    </row>
    <row r="297" spans="1:259" s="20" customFormat="1" x14ac:dyDescent="0.2">
      <c r="A297" s="124">
        <v>39990</v>
      </c>
      <c r="B297" s="103" t="s">
        <v>2143</v>
      </c>
      <c r="C297" s="103" t="s">
        <v>241</v>
      </c>
      <c r="D297" s="103" t="s">
        <v>141</v>
      </c>
      <c r="E297" s="103" t="s">
        <v>144</v>
      </c>
      <c r="F297" s="84">
        <v>39811</v>
      </c>
      <c r="G297" s="85">
        <v>2008</v>
      </c>
      <c r="H297" s="125" t="s">
        <v>14</v>
      </c>
      <c r="I297" s="125" t="str">
        <f t="shared" si="12"/>
        <v>MS</v>
      </c>
      <c r="J297" s="125" t="str">
        <f t="shared" si="13"/>
        <v>MS</v>
      </c>
      <c r="K297" s="125" t="str">
        <f t="shared" si="14"/>
        <v>South Central</v>
      </c>
      <c r="L297" s="125" t="str">
        <f>INDEX('State '!$A$1:$C$62,MATCH($I297,'State '!$B:$B,0),3)</f>
        <v>South Central</v>
      </c>
      <c r="M297" s="125" t="str">
        <f>INDEX('State '!$A$1:$C$62,MATCH($J297,'State '!$B:$B,0),3)</f>
        <v>South Central</v>
      </c>
      <c r="N297" s="125"/>
      <c r="O297" s="87">
        <v>25</v>
      </c>
      <c r="P297" s="87">
        <v>17.8</v>
      </c>
      <c r="Q297" s="87">
        <v>1000</v>
      </c>
      <c r="R297" s="126">
        <v>42</v>
      </c>
      <c r="S297" s="125" t="s">
        <v>135</v>
      </c>
      <c r="T297" s="125" t="s">
        <v>390</v>
      </c>
      <c r="U297" s="125" t="s">
        <v>815</v>
      </c>
      <c r="V297" s="125"/>
      <c r="W297" s="127"/>
    </row>
    <row r="298" spans="1:259" s="20" customFormat="1" x14ac:dyDescent="0.2">
      <c r="A298" s="124">
        <v>39990</v>
      </c>
      <c r="B298" s="103" t="s">
        <v>785</v>
      </c>
      <c r="C298" s="103" t="s">
        <v>241</v>
      </c>
      <c r="D298" s="103" t="s">
        <v>141</v>
      </c>
      <c r="E298" s="103" t="s">
        <v>144</v>
      </c>
      <c r="F298" s="84">
        <v>39691</v>
      </c>
      <c r="G298" s="85">
        <v>2008</v>
      </c>
      <c r="H298" s="125" t="s">
        <v>501</v>
      </c>
      <c r="I298" s="125" t="str">
        <f t="shared" si="12"/>
        <v>MS</v>
      </c>
      <c r="J298" s="125" t="str">
        <f t="shared" si="13"/>
        <v>AL</v>
      </c>
      <c r="K298" s="125" t="str">
        <f t="shared" si="14"/>
        <v>South Central</v>
      </c>
      <c r="L298" s="125" t="str">
        <f>INDEX('State '!$A$1:$C$62,MATCH($I298,'State '!$B:$B,0),3)</f>
        <v>South Central</v>
      </c>
      <c r="M298" s="125" t="str">
        <f>INDEX('State '!$A$1:$C$62,MATCH($J298,'State '!$B:$B,0),3)</f>
        <v>South Central</v>
      </c>
      <c r="N298" s="125"/>
      <c r="O298" s="87">
        <v>22.99</v>
      </c>
      <c r="P298" s="87"/>
      <c r="Q298" s="87">
        <v>250</v>
      </c>
      <c r="R298" s="126"/>
      <c r="S298" s="125" t="s">
        <v>135</v>
      </c>
      <c r="T298" s="125" t="s">
        <v>390</v>
      </c>
      <c r="U298" s="125" t="s">
        <v>786</v>
      </c>
      <c r="V298" s="125"/>
      <c r="W298" s="127"/>
    </row>
    <row r="299" spans="1:259" x14ac:dyDescent="0.2">
      <c r="A299" s="124">
        <v>39990</v>
      </c>
      <c r="B299" s="103" t="s">
        <v>837</v>
      </c>
      <c r="C299" s="103" t="s">
        <v>241</v>
      </c>
      <c r="D299" s="103" t="s">
        <v>141</v>
      </c>
      <c r="E299" s="103" t="s">
        <v>144</v>
      </c>
      <c r="F299" s="84">
        <v>39600</v>
      </c>
      <c r="G299" s="85">
        <v>2008</v>
      </c>
      <c r="H299" s="125" t="s">
        <v>501</v>
      </c>
      <c r="I299" s="125" t="str">
        <f t="shared" si="12"/>
        <v>MS</v>
      </c>
      <c r="J299" s="125" t="str">
        <f t="shared" si="13"/>
        <v>AL</v>
      </c>
      <c r="K299" s="125" t="str">
        <f t="shared" si="14"/>
        <v>South Central</v>
      </c>
      <c r="L299" s="125" t="str">
        <f>INDEX('State '!$A$1:$C$62,MATCH($I299,'State '!$B:$B,0),3)</f>
        <v>South Central</v>
      </c>
      <c r="M299" s="125" t="str">
        <f>INDEX('State '!$A$1:$C$62,MATCH($J299,'State '!$B:$B,0),3)</f>
        <v>South Central</v>
      </c>
      <c r="N299" s="125"/>
      <c r="O299" s="87">
        <v>1296</v>
      </c>
      <c r="P299" s="87">
        <v>111</v>
      </c>
      <c r="Q299" s="87">
        <v>1272</v>
      </c>
      <c r="R299" s="126">
        <v>42</v>
      </c>
      <c r="S299" s="125" t="s">
        <v>135</v>
      </c>
      <c r="T299" s="125" t="s">
        <v>390</v>
      </c>
      <c r="U299" s="125" t="s">
        <v>838</v>
      </c>
      <c r="V299" s="125"/>
      <c r="W299" s="127"/>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0"/>
      <c r="DN299" s="20"/>
      <c r="DO299" s="20"/>
      <c r="DP299" s="20"/>
      <c r="DQ299" s="20"/>
      <c r="DR299" s="20"/>
      <c r="DS299" s="20"/>
      <c r="DT299" s="20"/>
      <c r="DU299" s="20"/>
      <c r="DV299" s="20"/>
      <c r="DW299" s="20"/>
      <c r="DX299" s="20"/>
      <c r="DY299" s="20"/>
      <c r="DZ299" s="20"/>
      <c r="EA299" s="20"/>
      <c r="EB299" s="20"/>
      <c r="EC299" s="20"/>
      <c r="ED299" s="20"/>
      <c r="EE299" s="20"/>
      <c r="EF299" s="20"/>
      <c r="EG299" s="20"/>
      <c r="EH299" s="20"/>
      <c r="EI299" s="20"/>
      <c r="EJ299" s="20"/>
      <c r="EK299" s="20"/>
      <c r="EL299" s="20"/>
      <c r="EM299" s="20"/>
      <c r="EN299" s="20"/>
      <c r="EO299" s="20"/>
      <c r="EP299" s="20"/>
      <c r="EQ299" s="20"/>
      <c r="ER299" s="20"/>
      <c r="ES299" s="20"/>
      <c r="ET299" s="20"/>
      <c r="EU299" s="20"/>
      <c r="EV299" s="20"/>
      <c r="EW299" s="20"/>
      <c r="EX299" s="20"/>
      <c r="EY299" s="20"/>
      <c r="EZ299" s="20"/>
      <c r="FA299" s="20"/>
      <c r="FB299" s="20"/>
      <c r="FC299" s="20"/>
      <c r="FD299" s="20"/>
      <c r="FE299" s="20"/>
      <c r="FF299" s="20"/>
      <c r="FG299" s="20"/>
      <c r="FH299" s="20"/>
      <c r="FI299" s="20"/>
      <c r="FJ299" s="20"/>
      <c r="FK299" s="20"/>
      <c r="FL299" s="20"/>
      <c r="FM299" s="20"/>
      <c r="FN299" s="20"/>
      <c r="FO299" s="20"/>
      <c r="FP299" s="20"/>
      <c r="FQ299" s="20"/>
      <c r="FR299" s="20"/>
      <c r="FS299" s="20"/>
      <c r="FT299" s="20"/>
      <c r="FU299" s="20"/>
      <c r="FV299" s="20"/>
      <c r="FW299" s="20"/>
      <c r="FX299" s="20"/>
      <c r="FY299" s="20"/>
      <c r="FZ299" s="20"/>
      <c r="GA299" s="20"/>
      <c r="GB299" s="20"/>
      <c r="GC299" s="20"/>
      <c r="GD299" s="20"/>
      <c r="GE299" s="20"/>
      <c r="GF299" s="20"/>
      <c r="GG299" s="20"/>
      <c r="GH299" s="20"/>
      <c r="GI299" s="20"/>
      <c r="GJ299" s="20"/>
      <c r="GK299" s="20"/>
      <c r="GL299" s="20"/>
      <c r="GM299" s="20"/>
      <c r="GN299" s="20"/>
      <c r="GO299" s="20"/>
      <c r="GP299" s="20"/>
      <c r="GQ299" s="20"/>
      <c r="GR299" s="20"/>
      <c r="GS299" s="20"/>
      <c r="GT299" s="20"/>
      <c r="GU299" s="20"/>
      <c r="GV299" s="20"/>
      <c r="GW299" s="20"/>
      <c r="GX299" s="20"/>
      <c r="GY299" s="20"/>
      <c r="GZ299" s="20"/>
      <c r="HA299" s="20"/>
      <c r="HB299" s="20"/>
      <c r="HC299" s="20"/>
      <c r="HD299" s="20"/>
      <c r="HE299" s="20"/>
      <c r="HF299" s="20"/>
      <c r="HG299" s="20"/>
      <c r="HH299" s="20"/>
      <c r="HI299" s="20"/>
      <c r="HJ299" s="20"/>
      <c r="HK299" s="20"/>
      <c r="HL299" s="20"/>
      <c r="HM299" s="20"/>
      <c r="HN299" s="20"/>
      <c r="HO299" s="20"/>
      <c r="HP299" s="20"/>
      <c r="HQ299" s="20"/>
      <c r="HR299" s="20"/>
      <c r="HS299" s="20"/>
      <c r="HT299" s="20"/>
      <c r="HU299" s="20"/>
      <c r="HV299" s="20"/>
      <c r="HW299" s="20"/>
      <c r="HX299" s="20"/>
      <c r="HY299" s="20"/>
      <c r="HZ299" s="20"/>
      <c r="IA299" s="20"/>
      <c r="IB299" s="20"/>
      <c r="IC299" s="20"/>
      <c r="ID299" s="20"/>
      <c r="IE299" s="20"/>
      <c r="IF299" s="20"/>
      <c r="IG299" s="20"/>
      <c r="IH299" s="20"/>
      <c r="II299" s="20"/>
      <c r="IJ299" s="20"/>
      <c r="IK299" s="20"/>
      <c r="IL299" s="20"/>
      <c r="IM299" s="20"/>
      <c r="IN299" s="20"/>
      <c r="IO299" s="20"/>
      <c r="IP299" s="20"/>
      <c r="IQ299" s="20"/>
      <c r="IR299" s="20"/>
      <c r="IS299" s="20"/>
      <c r="IT299" s="20"/>
      <c r="IU299" s="20"/>
      <c r="IV299" s="20"/>
      <c r="IW299" s="20"/>
      <c r="IX299" s="20"/>
      <c r="IY299" s="20"/>
    </row>
    <row r="300" spans="1:259" x14ac:dyDescent="0.2">
      <c r="A300" s="124">
        <v>40388</v>
      </c>
      <c r="B300" s="103" t="s">
        <v>808</v>
      </c>
      <c r="C300" s="103" t="s">
        <v>241</v>
      </c>
      <c r="D300" s="103" t="s">
        <v>141</v>
      </c>
      <c r="E300" s="103" t="s">
        <v>144</v>
      </c>
      <c r="F300" s="84">
        <v>39601</v>
      </c>
      <c r="G300" s="85">
        <v>2008</v>
      </c>
      <c r="H300" s="125" t="s">
        <v>809</v>
      </c>
      <c r="I300" s="125" t="str">
        <f t="shared" si="12"/>
        <v>LA</v>
      </c>
      <c r="J300" s="125" t="str">
        <f t="shared" si="13"/>
        <v>MS</v>
      </c>
      <c r="K300" s="125" t="str">
        <f t="shared" si="14"/>
        <v>South Central</v>
      </c>
      <c r="L300" s="125" t="str">
        <f>INDEX('State '!$A$1:$C$62,MATCH($I300,'State '!$B:$B,0),3)</f>
        <v>South Central</v>
      </c>
      <c r="M300" s="125" t="str">
        <f>INDEX('State '!$A$1:$C$62,MATCH($J300,'State '!$B:$B,0),3)</f>
        <v>South Central</v>
      </c>
      <c r="N300" s="125"/>
      <c r="O300" s="87">
        <v>961</v>
      </c>
      <c r="P300" s="87">
        <v>243</v>
      </c>
      <c r="Q300" s="87">
        <v>1700</v>
      </c>
      <c r="R300" s="126" t="s">
        <v>479</v>
      </c>
      <c r="S300" s="125" t="s">
        <v>135</v>
      </c>
      <c r="T300" s="125" t="s">
        <v>390</v>
      </c>
      <c r="U300" s="125" t="s">
        <v>810</v>
      </c>
      <c r="V300" s="125"/>
      <c r="W300" s="127"/>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EU300" s="20"/>
      <c r="EV300" s="20"/>
      <c r="EW300" s="20"/>
      <c r="EX300" s="20"/>
      <c r="EY300" s="20"/>
      <c r="EZ300" s="20"/>
      <c r="FA300" s="20"/>
      <c r="FB300" s="20"/>
      <c r="FC300" s="20"/>
      <c r="FD300" s="20"/>
      <c r="FE300" s="20"/>
      <c r="FF300" s="20"/>
      <c r="FG300" s="20"/>
      <c r="FH300" s="20"/>
      <c r="FI300" s="20"/>
      <c r="FJ300" s="20"/>
      <c r="FK300" s="20"/>
      <c r="FL300" s="20"/>
      <c r="FM300" s="20"/>
      <c r="FN300" s="20"/>
      <c r="FO300" s="20"/>
      <c r="FP300" s="20"/>
      <c r="FQ300" s="20"/>
      <c r="FR300" s="20"/>
      <c r="FS300" s="20"/>
      <c r="FT300" s="20"/>
      <c r="FU300" s="20"/>
      <c r="FV300" s="20"/>
      <c r="FW300" s="20"/>
      <c r="FX300" s="20"/>
      <c r="FY300" s="20"/>
      <c r="FZ300" s="20"/>
      <c r="GA300" s="20"/>
      <c r="GB300" s="20"/>
      <c r="GC300" s="20"/>
      <c r="GD300" s="20"/>
      <c r="GE300" s="20"/>
      <c r="GF300" s="20"/>
      <c r="GG300" s="20"/>
      <c r="GH300" s="20"/>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c r="HY300" s="20"/>
      <c r="HZ300" s="20"/>
      <c r="IA300" s="20"/>
      <c r="IB300" s="20"/>
      <c r="IC300" s="20"/>
      <c r="ID300" s="20"/>
      <c r="IE300" s="20"/>
      <c r="IF300" s="20"/>
      <c r="IG300" s="20"/>
      <c r="IH300" s="20"/>
      <c r="II300" s="20"/>
      <c r="IJ300" s="20"/>
      <c r="IK300" s="20"/>
      <c r="IL300" s="20"/>
      <c r="IM300" s="20"/>
      <c r="IN300" s="20"/>
      <c r="IO300" s="20"/>
      <c r="IP300" s="20"/>
      <c r="IQ300" s="20"/>
      <c r="IR300" s="20"/>
      <c r="IS300" s="20"/>
      <c r="IT300" s="20"/>
      <c r="IU300" s="20"/>
      <c r="IV300" s="20"/>
      <c r="IW300" s="20"/>
      <c r="IX300" s="20"/>
      <c r="IY300" s="20"/>
    </row>
    <row r="301" spans="1:259" s="20" customFormat="1" x14ac:dyDescent="0.2">
      <c r="A301" s="124">
        <v>39990</v>
      </c>
      <c r="B301" s="103" t="s">
        <v>865</v>
      </c>
      <c r="C301" s="103" t="s">
        <v>295</v>
      </c>
      <c r="D301" s="103" t="s">
        <v>134</v>
      </c>
      <c r="E301" s="103" t="s">
        <v>144</v>
      </c>
      <c r="F301" s="84">
        <v>39783</v>
      </c>
      <c r="G301" s="85">
        <v>2008</v>
      </c>
      <c r="H301" s="125" t="s">
        <v>18</v>
      </c>
      <c r="I301" s="125" t="str">
        <f t="shared" si="12"/>
        <v>FL</v>
      </c>
      <c r="J301" s="125" t="str">
        <f t="shared" si="13"/>
        <v>FL</v>
      </c>
      <c r="K301" s="125" t="str">
        <f t="shared" si="14"/>
        <v>Southeast</v>
      </c>
      <c r="L301" s="125" t="str">
        <f>INDEX('State '!$A$1:$C$62,MATCH($I301,'State '!$B:$B,0),3)</f>
        <v>Southeast</v>
      </c>
      <c r="M301" s="125" t="str">
        <f>INDEX('State '!$A$1:$C$62,MATCH($J301,'State '!$B:$B,0),3)</f>
        <v>Southeast</v>
      </c>
      <c r="N301" s="125"/>
      <c r="O301" s="87">
        <v>30</v>
      </c>
      <c r="P301" s="87">
        <v>28</v>
      </c>
      <c r="Q301" s="87">
        <v>200</v>
      </c>
      <c r="R301" s="126">
        <v>24</v>
      </c>
      <c r="S301" s="125" t="s">
        <v>139</v>
      </c>
      <c r="T301" s="125" t="s">
        <v>188</v>
      </c>
      <c r="U301" s="125" t="s">
        <v>391</v>
      </c>
      <c r="V301" s="125"/>
      <c r="W301" s="127"/>
    </row>
    <row r="302" spans="1:259" x14ac:dyDescent="0.2">
      <c r="A302" s="124">
        <v>39990</v>
      </c>
      <c r="B302" s="104" t="s">
        <v>807</v>
      </c>
      <c r="C302" s="104" t="s">
        <v>244</v>
      </c>
      <c r="D302" s="104" t="s">
        <v>134</v>
      </c>
      <c r="E302" s="146" t="s">
        <v>144</v>
      </c>
      <c r="F302" s="86">
        <v>39692</v>
      </c>
      <c r="G302" s="147">
        <v>2008</v>
      </c>
      <c r="H302" s="125" t="s">
        <v>18</v>
      </c>
      <c r="I302" s="125" t="str">
        <f t="shared" si="12"/>
        <v>FL</v>
      </c>
      <c r="J302" s="125" t="str">
        <f t="shared" si="13"/>
        <v>FL</v>
      </c>
      <c r="K302" s="125" t="str">
        <f t="shared" si="14"/>
        <v>Southeast</v>
      </c>
      <c r="L302" s="125" t="str">
        <f>INDEX('State '!$A$1:$C$62,MATCH($I302,'State '!$B:$B,0),3)</f>
        <v>Southeast</v>
      </c>
      <c r="M302" s="125" t="str">
        <f>INDEX('State '!$A$1:$C$62,MATCH($J302,'State '!$B:$B,0),3)</f>
        <v>Southeast</v>
      </c>
      <c r="N302" s="125"/>
      <c r="O302" s="148">
        <v>129</v>
      </c>
      <c r="P302" s="148">
        <v>34.299999999999997</v>
      </c>
      <c r="Q302" s="148">
        <v>185</v>
      </c>
      <c r="R302" s="87">
        <v>30</v>
      </c>
      <c r="S302" s="149" t="s">
        <v>135</v>
      </c>
      <c r="T302" s="150" t="s">
        <v>390</v>
      </c>
      <c r="U302" s="151" t="s">
        <v>806</v>
      </c>
      <c r="V302" s="125"/>
      <c r="W302" s="127"/>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c r="EU302" s="20"/>
      <c r="EV302" s="20"/>
      <c r="EW302" s="20"/>
      <c r="EX302" s="20"/>
      <c r="EY302" s="20"/>
      <c r="EZ302" s="20"/>
      <c r="FA302" s="20"/>
      <c r="FB302" s="20"/>
      <c r="FC302" s="20"/>
      <c r="FD302" s="20"/>
      <c r="FE302" s="20"/>
      <c r="FF302" s="20"/>
      <c r="FG302" s="20"/>
      <c r="FH302" s="20"/>
      <c r="FI302" s="20"/>
      <c r="FJ302" s="20"/>
      <c r="FK302" s="20"/>
      <c r="FL302" s="20"/>
      <c r="FM302" s="20"/>
      <c r="FN302" s="20"/>
      <c r="FO302" s="20"/>
      <c r="FP302" s="20"/>
      <c r="FQ302" s="20"/>
      <c r="FR302" s="20"/>
      <c r="FS302" s="20"/>
      <c r="FT302" s="20"/>
      <c r="FU302" s="20"/>
      <c r="FV302" s="20"/>
      <c r="FW302" s="20"/>
      <c r="FX302" s="20"/>
      <c r="FY302" s="20"/>
      <c r="FZ302" s="20"/>
      <c r="GA302" s="20"/>
      <c r="GB302" s="20"/>
      <c r="GC302" s="20"/>
      <c r="GD302" s="20"/>
      <c r="GE302" s="20"/>
      <c r="GF302" s="20"/>
      <c r="GG302" s="20"/>
      <c r="GH302" s="20"/>
      <c r="GI302" s="20"/>
      <c r="GJ302" s="20"/>
      <c r="GK302" s="20"/>
      <c r="GL302" s="20"/>
      <c r="GM302" s="20"/>
      <c r="GN302" s="20"/>
      <c r="GO302" s="20"/>
      <c r="GP302" s="20"/>
      <c r="GQ302" s="20"/>
      <c r="GR302" s="20"/>
      <c r="GS302" s="20"/>
      <c r="GT302" s="20"/>
      <c r="GU302" s="20"/>
      <c r="GV302" s="20"/>
      <c r="GW302" s="20"/>
      <c r="GX302" s="20"/>
      <c r="GY302" s="20"/>
      <c r="GZ302" s="20"/>
      <c r="HA302" s="20"/>
      <c r="HB302" s="20"/>
      <c r="HC302" s="20"/>
      <c r="HD302" s="20"/>
      <c r="HE302" s="20"/>
      <c r="HF302" s="20"/>
      <c r="HG302" s="20"/>
      <c r="HH302" s="20"/>
      <c r="HI302" s="20"/>
      <c r="HJ302" s="20"/>
      <c r="HK302" s="20"/>
      <c r="HL302" s="20"/>
      <c r="HM302" s="20"/>
      <c r="HN302" s="20"/>
      <c r="HO302" s="20"/>
      <c r="HP302" s="20"/>
      <c r="HQ302" s="20"/>
      <c r="HR302" s="20"/>
      <c r="HS302" s="20"/>
      <c r="HT302" s="20"/>
      <c r="HU302" s="20"/>
      <c r="HV302" s="20"/>
      <c r="HW302" s="20"/>
      <c r="HX302" s="20"/>
      <c r="HY302" s="20"/>
      <c r="HZ302" s="20"/>
      <c r="IA302" s="20"/>
      <c r="IB302" s="20"/>
      <c r="IC302" s="20"/>
      <c r="ID302" s="20"/>
      <c r="IE302" s="20"/>
      <c r="IF302" s="20"/>
      <c r="IG302" s="20"/>
      <c r="IH302" s="20"/>
      <c r="II302" s="20"/>
      <c r="IJ302" s="20"/>
      <c r="IK302" s="20"/>
      <c r="IL302" s="20"/>
      <c r="IM302" s="20"/>
      <c r="IN302" s="20"/>
      <c r="IO302" s="20"/>
      <c r="IP302" s="20"/>
      <c r="IQ302" s="20"/>
      <c r="IR302" s="20"/>
      <c r="IS302" s="20"/>
      <c r="IT302" s="20"/>
      <c r="IU302" s="20"/>
      <c r="IV302" s="20"/>
      <c r="IW302" s="20"/>
      <c r="IX302" s="20"/>
      <c r="IY302" s="20"/>
    </row>
    <row r="303" spans="1:259" x14ac:dyDescent="0.2">
      <c r="A303" s="124">
        <v>40367</v>
      </c>
      <c r="B303" s="104" t="s">
        <v>805</v>
      </c>
      <c r="C303" s="104" t="s">
        <v>244</v>
      </c>
      <c r="D303" s="104" t="s">
        <v>134</v>
      </c>
      <c r="E303" s="146" t="s">
        <v>144</v>
      </c>
      <c r="F303" s="86">
        <v>39681</v>
      </c>
      <c r="G303" s="147">
        <v>2008</v>
      </c>
      <c r="H303" s="125" t="s">
        <v>18</v>
      </c>
      <c r="I303" s="125" t="str">
        <f t="shared" si="12"/>
        <v>FL</v>
      </c>
      <c r="J303" s="125" t="str">
        <f t="shared" si="13"/>
        <v>FL</v>
      </c>
      <c r="K303" s="125" t="str">
        <f t="shared" si="14"/>
        <v>Southeast</v>
      </c>
      <c r="L303" s="125" t="str">
        <f>INDEX('State '!$A$1:$C$62,MATCH($I303,'State '!$B:$B,0),3)</f>
        <v>Southeast</v>
      </c>
      <c r="M303" s="125" t="str">
        <f>INDEX('State '!$A$1:$C$62,MATCH($J303,'State '!$B:$B,0),3)</f>
        <v>Southeast</v>
      </c>
      <c r="N303" s="125"/>
      <c r="O303" s="148">
        <v>112.3</v>
      </c>
      <c r="P303" s="148">
        <v>34.299999999999997</v>
      </c>
      <c r="Q303" s="148">
        <v>160</v>
      </c>
      <c r="R303" s="87">
        <v>30</v>
      </c>
      <c r="S303" s="149" t="s">
        <v>135</v>
      </c>
      <c r="T303" s="150" t="s">
        <v>390</v>
      </c>
      <c r="U303" s="151" t="s">
        <v>806</v>
      </c>
      <c r="V303" s="125"/>
      <c r="W303" s="127"/>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20"/>
      <c r="DI303" s="20"/>
      <c r="DJ303" s="20"/>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c r="IU303" s="20"/>
      <c r="IV303" s="20"/>
      <c r="IW303" s="20"/>
      <c r="IX303" s="20"/>
      <c r="IY303" s="20"/>
    </row>
    <row r="304" spans="1:259" s="20" customFormat="1" x14ac:dyDescent="0.2">
      <c r="A304" s="124">
        <v>39990</v>
      </c>
      <c r="B304" s="104" t="s">
        <v>803</v>
      </c>
      <c r="C304" s="104" t="s">
        <v>244</v>
      </c>
      <c r="D304" s="104" t="s">
        <v>141</v>
      </c>
      <c r="E304" s="146" t="s">
        <v>144</v>
      </c>
      <c r="F304" s="86">
        <v>39783</v>
      </c>
      <c r="G304" s="147">
        <v>2008</v>
      </c>
      <c r="H304" s="125" t="s">
        <v>532</v>
      </c>
      <c r="I304" s="125" t="str">
        <f t="shared" si="12"/>
        <v>AL</v>
      </c>
      <c r="J304" s="125" t="str">
        <f t="shared" si="13"/>
        <v>FL</v>
      </c>
      <c r="K304" s="125" t="str">
        <f t="shared" si="14"/>
        <v>South Central, Southeast</v>
      </c>
      <c r="L304" s="125" t="str">
        <f>INDEX('State '!$A$1:$C$62,MATCH($I304,'State '!$B:$B,0),3)</f>
        <v>South Central</v>
      </c>
      <c r="M304" s="125" t="str">
        <f>INDEX('State '!$A$1:$C$62,MATCH($J304,'State '!$B:$B,0),3)</f>
        <v>Southeast</v>
      </c>
      <c r="N304" s="125"/>
      <c r="O304" s="148">
        <v>117</v>
      </c>
      <c r="P304" s="148">
        <v>17.8</v>
      </c>
      <c r="Q304" s="148">
        <v>155</v>
      </c>
      <c r="R304" s="87">
        <v>20</v>
      </c>
      <c r="S304" s="149" t="s">
        <v>135</v>
      </c>
      <c r="T304" s="150" t="s">
        <v>390</v>
      </c>
      <c r="U304" s="151" t="s">
        <v>804</v>
      </c>
      <c r="V304" s="125"/>
      <c r="W304" s="127"/>
    </row>
    <row r="305" spans="1:259" x14ac:dyDescent="0.2">
      <c r="A305" s="124">
        <v>39990</v>
      </c>
      <c r="B305" s="104" t="s">
        <v>771</v>
      </c>
      <c r="C305" s="104" t="s">
        <v>283</v>
      </c>
      <c r="D305" s="104" t="s">
        <v>137</v>
      </c>
      <c r="E305" s="146" t="s">
        <v>144</v>
      </c>
      <c r="F305" s="86">
        <v>39794</v>
      </c>
      <c r="G305" s="147">
        <v>2008</v>
      </c>
      <c r="H305" s="125" t="s">
        <v>29</v>
      </c>
      <c r="I305" s="125" t="str">
        <f t="shared" si="12"/>
        <v>WY</v>
      </c>
      <c r="J305" s="125" t="str">
        <f t="shared" si="13"/>
        <v>WY</v>
      </c>
      <c r="K305" s="125" t="str">
        <f t="shared" si="14"/>
        <v>Mountain</v>
      </c>
      <c r="L305" s="125" t="str">
        <f>INDEX('State '!$A$1:$C$62,MATCH($I305,'State '!$B:$B,0),3)</f>
        <v>Mountain</v>
      </c>
      <c r="M305" s="125" t="str">
        <f>INDEX('State '!$A$1:$C$62,MATCH($J305,'State '!$B:$B,0),3)</f>
        <v>Mountain</v>
      </c>
      <c r="N305" s="125"/>
      <c r="O305" s="148">
        <v>20</v>
      </c>
      <c r="P305" s="148">
        <v>49.75</v>
      </c>
      <c r="Q305" s="148">
        <v>5.81</v>
      </c>
      <c r="R305" s="87">
        <v>6</v>
      </c>
      <c r="S305" s="149" t="s">
        <v>139</v>
      </c>
      <c r="T305" s="150" t="s">
        <v>188</v>
      </c>
      <c r="U305" s="151" t="s">
        <v>391</v>
      </c>
      <c r="V305" s="125"/>
      <c r="W305" s="127"/>
    </row>
    <row r="306" spans="1:259" s="20" customFormat="1" x14ac:dyDescent="0.2">
      <c r="A306" s="124">
        <v>40248</v>
      </c>
      <c r="B306" s="103" t="s">
        <v>1912</v>
      </c>
      <c r="C306" s="103" t="s">
        <v>206</v>
      </c>
      <c r="D306" s="103" t="s">
        <v>141</v>
      </c>
      <c r="E306" s="103" t="s">
        <v>144</v>
      </c>
      <c r="F306" s="84">
        <v>39767</v>
      </c>
      <c r="G306" s="85">
        <v>2008</v>
      </c>
      <c r="H306" s="125" t="s">
        <v>792</v>
      </c>
      <c r="I306" s="125" t="str">
        <f t="shared" si="12"/>
        <v>NY</v>
      </c>
      <c r="J306" s="125" t="str">
        <f t="shared" si="13"/>
        <v>CT</v>
      </c>
      <c r="K306" s="125" t="str">
        <f t="shared" si="14"/>
        <v>Northeast</v>
      </c>
      <c r="L306" s="125" t="str">
        <f>INDEX('State '!$A$1:$C$62,MATCH($I306,'State '!$B:$B,0),3)</f>
        <v>Northeast</v>
      </c>
      <c r="M306" s="125" t="str">
        <f>INDEX('State '!$A$1:$C$62,MATCH($J306,'State '!$B:$B,0),3)</f>
        <v>Northeast</v>
      </c>
      <c r="N306" s="125"/>
      <c r="O306" s="87">
        <v>58</v>
      </c>
      <c r="P306" s="87">
        <v>1.6</v>
      </c>
      <c r="Q306" s="87">
        <v>95</v>
      </c>
      <c r="R306" s="126">
        <v>36</v>
      </c>
      <c r="S306" s="125" t="s">
        <v>135</v>
      </c>
      <c r="T306" s="125" t="s">
        <v>390</v>
      </c>
      <c r="U306" s="125" t="s">
        <v>698</v>
      </c>
      <c r="V306" s="125"/>
      <c r="W306" s="127"/>
    </row>
    <row r="307" spans="1:259" x14ac:dyDescent="0.2">
      <c r="A307" s="124">
        <v>39990</v>
      </c>
      <c r="B307" s="104" t="s">
        <v>2068</v>
      </c>
      <c r="C307" s="104" t="s">
        <v>206</v>
      </c>
      <c r="D307" s="104" t="s">
        <v>141</v>
      </c>
      <c r="E307" s="146" t="s">
        <v>144</v>
      </c>
      <c r="F307" s="86">
        <v>39757</v>
      </c>
      <c r="G307" s="147">
        <v>2008</v>
      </c>
      <c r="H307" s="125" t="s">
        <v>787</v>
      </c>
      <c r="I307" s="125" t="str">
        <f t="shared" si="12"/>
        <v>CT</v>
      </c>
      <c r="J307" s="125" t="str">
        <f t="shared" si="13"/>
        <v>NY</v>
      </c>
      <c r="K307" s="125" t="str">
        <f t="shared" si="14"/>
        <v>Northeast</v>
      </c>
      <c r="L307" s="125" t="str">
        <f>INDEX('State '!$A$1:$C$62,MATCH($I307,'State '!$B:$B,0),3)</f>
        <v>Northeast</v>
      </c>
      <c r="M307" s="125" t="str">
        <f>INDEX('State '!$A$1:$C$62,MATCH($J307,'State '!$B:$B,0),3)</f>
        <v>Northeast</v>
      </c>
      <c r="N307" s="125"/>
      <c r="O307" s="148">
        <v>41.6</v>
      </c>
      <c r="P307" s="148"/>
      <c r="Q307" s="148">
        <v>100</v>
      </c>
      <c r="R307" s="87"/>
      <c r="S307" s="149" t="s">
        <v>135</v>
      </c>
      <c r="T307" s="150" t="s">
        <v>390</v>
      </c>
      <c r="U307" s="151" t="s">
        <v>788</v>
      </c>
      <c r="V307" s="125"/>
      <c r="W307" s="127"/>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20"/>
      <c r="DI307" s="20"/>
      <c r="DJ307" s="20"/>
      <c r="DK307" s="20"/>
      <c r="DL307" s="20"/>
      <c r="DM307" s="20"/>
      <c r="DN307" s="20"/>
      <c r="DO307" s="20"/>
      <c r="DP307" s="20"/>
      <c r="DQ307" s="20"/>
      <c r="DR307" s="20"/>
      <c r="DS307" s="20"/>
      <c r="DT307" s="20"/>
      <c r="DU307" s="20"/>
      <c r="DV307" s="20"/>
      <c r="DW307" s="20"/>
      <c r="DX307" s="20"/>
      <c r="DY307" s="20"/>
      <c r="DZ307" s="20"/>
      <c r="EA307" s="20"/>
      <c r="EB307" s="20"/>
      <c r="EC307" s="20"/>
      <c r="ED307" s="20"/>
      <c r="EE307" s="20"/>
      <c r="EF307" s="20"/>
      <c r="EG307" s="20"/>
      <c r="EH307" s="20"/>
      <c r="EI307" s="20"/>
      <c r="EJ307" s="20"/>
      <c r="EK307" s="20"/>
      <c r="EL307" s="20"/>
      <c r="EM307" s="20"/>
      <c r="EN307" s="20"/>
      <c r="EO307" s="20"/>
      <c r="EP307" s="20"/>
      <c r="EQ307" s="20"/>
      <c r="ER307" s="20"/>
      <c r="ES307" s="20"/>
      <c r="ET307" s="20"/>
      <c r="EU307" s="20"/>
      <c r="EV307" s="20"/>
      <c r="EW307" s="20"/>
      <c r="EX307" s="20"/>
      <c r="EY307" s="20"/>
      <c r="EZ307" s="20"/>
      <c r="FA307" s="20"/>
      <c r="FB307" s="20"/>
      <c r="FC307" s="20"/>
      <c r="FD307" s="20"/>
      <c r="FE307" s="20"/>
      <c r="FF307" s="20"/>
      <c r="FG307" s="20"/>
      <c r="FH307" s="20"/>
      <c r="FI307" s="20"/>
      <c r="FJ307" s="20"/>
      <c r="FK307" s="20"/>
      <c r="FL307" s="20"/>
      <c r="FM307" s="20"/>
      <c r="FN307" s="20"/>
      <c r="FO307" s="20"/>
      <c r="FP307" s="20"/>
      <c r="FQ307" s="20"/>
      <c r="FR307" s="20"/>
      <c r="FS307" s="20"/>
      <c r="FT307" s="20"/>
      <c r="FU307" s="20"/>
      <c r="FV307" s="20"/>
      <c r="FW307" s="20"/>
      <c r="FX307" s="20"/>
      <c r="FY307" s="20"/>
      <c r="FZ307" s="20"/>
      <c r="GA307" s="20"/>
      <c r="GB307" s="20"/>
      <c r="GC307" s="20"/>
      <c r="GD307" s="20"/>
      <c r="GE307" s="20"/>
      <c r="GF307" s="20"/>
      <c r="GG307" s="20"/>
      <c r="GH307" s="20"/>
      <c r="GI307" s="20"/>
      <c r="GJ307" s="20"/>
      <c r="GK307" s="20"/>
      <c r="GL307" s="20"/>
      <c r="GM307" s="20"/>
      <c r="GN307" s="20"/>
      <c r="GO307" s="20"/>
      <c r="GP307" s="20"/>
      <c r="GQ307" s="20"/>
      <c r="GR307" s="20"/>
      <c r="GS307" s="20"/>
      <c r="GT307" s="20"/>
      <c r="GU307" s="20"/>
      <c r="GV307" s="20"/>
      <c r="GW307" s="20"/>
      <c r="GX307" s="20"/>
      <c r="GY307" s="20"/>
      <c r="GZ307" s="20"/>
      <c r="HA307" s="20"/>
      <c r="HB307" s="20"/>
      <c r="HC307" s="20"/>
      <c r="HD307" s="20"/>
      <c r="HE307" s="20"/>
      <c r="HF307" s="20"/>
      <c r="HG307" s="20"/>
      <c r="HH307" s="20"/>
      <c r="HI307" s="20"/>
      <c r="HJ307" s="20"/>
      <c r="HK307" s="20"/>
      <c r="HL307" s="20"/>
      <c r="HM307" s="20"/>
      <c r="HN307" s="20"/>
      <c r="HO307" s="20"/>
      <c r="HP307" s="20"/>
      <c r="HQ307" s="20"/>
      <c r="HR307" s="20"/>
      <c r="HS307" s="20"/>
      <c r="HT307" s="20"/>
      <c r="HU307" s="20"/>
      <c r="HV307" s="20"/>
      <c r="HW307" s="20"/>
      <c r="HX307" s="20"/>
      <c r="HY307" s="20"/>
      <c r="HZ307" s="20"/>
      <c r="IA307" s="20"/>
      <c r="IB307" s="20"/>
      <c r="IC307" s="20"/>
      <c r="ID307" s="20"/>
      <c r="IE307" s="20"/>
      <c r="IF307" s="20"/>
      <c r="IG307" s="20"/>
      <c r="IH307" s="20"/>
      <c r="II307" s="20"/>
      <c r="IJ307" s="20"/>
      <c r="IK307" s="20"/>
      <c r="IL307" s="20"/>
      <c r="IM307" s="20"/>
      <c r="IN307" s="20"/>
      <c r="IO307" s="20"/>
      <c r="IP307" s="20"/>
      <c r="IQ307" s="20"/>
      <c r="IR307" s="20"/>
      <c r="IS307" s="20"/>
      <c r="IT307" s="20"/>
      <c r="IU307" s="20"/>
      <c r="IV307" s="20"/>
      <c r="IW307" s="20"/>
      <c r="IX307" s="20"/>
      <c r="IY307" s="20"/>
    </row>
    <row r="308" spans="1:259" s="20" customFormat="1" x14ac:dyDescent="0.2">
      <c r="A308" s="124">
        <v>39990</v>
      </c>
      <c r="B308" s="103" t="s">
        <v>856</v>
      </c>
      <c r="C308" s="103" t="s">
        <v>292</v>
      </c>
      <c r="D308" s="103" t="s">
        <v>141</v>
      </c>
      <c r="E308" s="103" t="s">
        <v>144</v>
      </c>
      <c r="F308" s="84">
        <v>39692</v>
      </c>
      <c r="G308" s="85">
        <v>2008</v>
      </c>
      <c r="H308" s="125" t="s">
        <v>41</v>
      </c>
      <c r="I308" s="125" t="str">
        <f t="shared" si="12"/>
        <v>MI</v>
      </c>
      <c r="J308" s="125" t="str">
        <f t="shared" si="13"/>
        <v>MI</v>
      </c>
      <c r="K308" s="125" t="str">
        <f t="shared" si="14"/>
        <v>Midwest</v>
      </c>
      <c r="L308" s="125" t="str">
        <f>INDEX('State '!$A$1:$C$62,MATCH($I308,'State '!$B:$B,0),3)</f>
        <v>Midwest</v>
      </c>
      <c r="M308" s="125" t="str">
        <f>INDEX('State '!$A$1:$C$62,MATCH($J308,'State '!$B:$B,0),3)</f>
        <v>Midwest</v>
      </c>
      <c r="N308" s="125"/>
      <c r="O308" s="87">
        <v>80</v>
      </c>
      <c r="P308" s="87">
        <v>16</v>
      </c>
      <c r="Q308" s="87">
        <v>120</v>
      </c>
      <c r="R308" s="126">
        <v>30</v>
      </c>
      <c r="S308" s="125" t="s">
        <v>139</v>
      </c>
      <c r="T308" s="125" t="s">
        <v>188</v>
      </c>
      <c r="U308" s="125" t="s">
        <v>391</v>
      </c>
      <c r="V308" s="125"/>
      <c r="W308" s="127"/>
    </row>
    <row r="309" spans="1:259" x14ac:dyDescent="0.2">
      <c r="A309" s="124">
        <v>39990</v>
      </c>
      <c r="B309" s="104" t="s">
        <v>818</v>
      </c>
      <c r="C309" s="104" t="s">
        <v>222</v>
      </c>
      <c r="D309" s="104" t="s">
        <v>141</v>
      </c>
      <c r="E309" s="146" t="s">
        <v>144</v>
      </c>
      <c r="F309" s="86">
        <v>39759</v>
      </c>
      <c r="G309" s="147">
        <v>2008</v>
      </c>
      <c r="H309" s="125" t="s">
        <v>24</v>
      </c>
      <c r="I309" s="125" t="str">
        <f t="shared" si="12"/>
        <v>NE</v>
      </c>
      <c r="J309" s="125" t="str">
        <f t="shared" si="13"/>
        <v>NE</v>
      </c>
      <c r="K309" s="125" t="str">
        <f t="shared" si="14"/>
        <v>Mountain</v>
      </c>
      <c r="L309" s="125" t="str">
        <f>INDEX('State '!$A$1:$C$62,MATCH($I309,'State '!$B:$B,0),3)</f>
        <v>Mountain</v>
      </c>
      <c r="M309" s="125" t="str">
        <f>INDEX('State '!$A$1:$C$62,MATCH($J309,'State '!$B:$B,0),3)</f>
        <v>Mountain</v>
      </c>
      <c r="N309" s="125"/>
      <c r="O309" s="148">
        <v>23</v>
      </c>
      <c r="P309" s="148">
        <v>26</v>
      </c>
      <c r="Q309" s="148">
        <v>22</v>
      </c>
      <c r="R309" s="87" t="s">
        <v>732</v>
      </c>
      <c r="S309" s="149" t="s">
        <v>135</v>
      </c>
      <c r="T309" s="150" t="s">
        <v>390</v>
      </c>
      <c r="U309" s="151" t="s">
        <v>391</v>
      </c>
      <c r="V309" s="125"/>
      <c r="W309" s="127"/>
    </row>
    <row r="310" spans="1:259" s="20" customFormat="1" x14ac:dyDescent="0.2">
      <c r="A310" s="124">
        <v>39990</v>
      </c>
      <c r="B310" s="104" t="s">
        <v>816</v>
      </c>
      <c r="C310" s="104" t="s">
        <v>222</v>
      </c>
      <c r="D310" s="104" t="s">
        <v>134</v>
      </c>
      <c r="E310" s="146" t="s">
        <v>144</v>
      </c>
      <c r="F310" s="86">
        <v>39783</v>
      </c>
      <c r="G310" s="147">
        <v>2008</v>
      </c>
      <c r="H310" s="125" t="s">
        <v>25</v>
      </c>
      <c r="I310" s="125" t="str">
        <f t="shared" si="12"/>
        <v>CO</v>
      </c>
      <c r="J310" s="125" t="str">
        <f t="shared" si="13"/>
        <v>CO</v>
      </c>
      <c r="K310" s="125" t="str">
        <f t="shared" si="14"/>
        <v>Mountain</v>
      </c>
      <c r="L310" s="125" t="str">
        <f>INDEX('State '!$A$1:$C$62,MATCH($I310,'State '!$B:$B,0),3)</f>
        <v>Mountain</v>
      </c>
      <c r="M310" s="125" t="str">
        <f>INDEX('State '!$A$1:$C$62,MATCH($J310,'State '!$B:$B,0),3)</f>
        <v>Mountain</v>
      </c>
      <c r="N310" s="125"/>
      <c r="O310" s="148">
        <v>30</v>
      </c>
      <c r="P310" s="148">
        <v>41.4</v>
      </c>
      <c r="Q310" s="148">
        <v>74</v>
      </c>
      <c r="R310" s="87">
        <v>12</v>
      </c>
      <c r="S310" s="149" t="s">
        <v>135</v>
      </c>
      <c r="T310" s="150" t="s">
        <v>390</v>
      </c>
      <c r="U310" s="151" t="s">
        <v>817</v>
      </c>
      <c r="V310" s="125"/>
      <c r="W310" s="127"/>
      <c r="X310" s="128"/>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c r="DH310" s="115"/>
      <c r="DI310" s="115"/>
      <c r="DJ310" s="115"/>
      <c r="DK310" s="115"/>
      <c r="DL310" s="115"/>
      <c r="DM310" s="115"/>
      <c r="DN310" s="115"/>
      <c r="DO310" s="115"/>
      <c r="DP310" s="115"/>
      <c r="DQ310" s="115"/>
      <c r="DR310" s="115"/>
      <c r="DS310" s="115"/>
      <c r="DT310" s="115"/>
      <c r="DU310" s="115"/>
      <c r="DV310" s="115"/>
      <c r="DW310" s="115"/>
      <c r="DX310" s="115"/>
      <c r="DY310" s="115"/>
      <c r="DZ310" s="115"/>
      <c r="EA310" s="115"/>
      <c r="EB310" s="115"/>
      <c r="EC310" s="115"/>
      <c r="ED310" s="115"/>
      <c r="EE310" s="115"/>
      <c r="EF310" s="115"/>
      <c r="EG310" s="115"/>
      <c r="EH310" s="115"/>
      <c r="EI310" s="115"/>
      <c r="EJ310" s="115"/>
      <c r="EK310" s="115"/>
      <c r="EL310" s="115"/>
      <c r="EM310" s="115"/>
      <c r="EN310" s="115"/>
      <c r="EO310" s="115"/>
      <c r="EP310" s="115"/>
      <c r="EQ310" s="115"/>
      <c r="ER310" s="115"/>
      <c r="ES310" s="115"/>
      <c r="ET310" s="115"/>
      <c r="EU310" s="115"/>
      <c r="EV310" s="115"/>
      <c r="EW310" s="115"/>
      <c r="EX310" s="115"/>
      <c r="EY310" s="115"/>
      <c r="EZ310" s="115"/>
      <c r="FA310" s="115"/>
      <c r="FB310" s="115"/>
      <c r="FC310" s="115"/>
      <c r="FD310" s="115"/>
      <c r="FE310" s="115"/>
      <c r="FF310" s="115"/>
      <c r="FG310" s="115"/>
      <c r="FH310" s="115"/>
      <c r="FI310" s="115"/>
      <c r="FJ310" s="115"/>
      <c r="FK310" s="115"/>
      <c r="FL310" s="115"/>
      <c r="FM310" s="115"/>
      <c r="FN310" s="115"/>
      <c r="FO310" s="115"/>
      <c r="FP310" s="115"/>
      <c r="FQ310" s="115"/>
      <c r="FR310" s="115"/>
      <c r="FS310" s="115"/>
      <c r="FT310" s="115"/>
      <c r="FU310" s="115"/>
      <c r="FV310" s="115"/>
      <c r="FW310" s="115"/>
      <c r="FX310" s="115"/>
      <c r="FY310" s="115"/>
      <c r="FZ310" s="115"/>
      <c r="GA310" s="115"/>
      <c r="GB310" s="115"/>
      <c r="GC310" s="115"/>
      <c r="GD310" s="115"/>
      <c r="GE310" s="115"/>
      <c r="GF310" s="115"/>
      <c r="GG310" s="115"/>
      <c r="GH310" s="115"/>
      <c r="GI310" s="115"/>
      <c r="GJ310" s="115"/>
      <c r="GK310" s="115"/>
      <c r="GL310" s="115"/>
      <c r="GM310" s="115"/>
      <c r="GN310" s="115"/>
      <c r="GO310" s="115"/>
      <c r="GP310" s="115"/>
      <c r="GQ310" s="115"/>
      <c r="GR310" s="115"/>
      <c r="GS310" s="115"/>
      <c r="GT310" s="115"/>
      <c r="GU310" s="115"/>
      <c r="GV310" s="115"/>
      <c r="GW310" s="115"/>
      <c r="GX310" s="115"/>
      <c r="GY310" s="115"/>
      <c r="GZ310" s="115"/>
      <c r="HA310" s="115"/>
      <c r="HB310" s="115"/>
      <c r="HC310" s="115"/>
      <c r="HD310" s="115"/>
      <c r="HE310" s="115"/>
      <c r="HF310" s="115"/>
      <c r="HG310" s="115"/>
      <c r="HH310" s="115"/>
      <c r="HI310" s="115"/>
      <c r="HJ310" s="115"/>
      <c r="HK310" s="115"/>
      <c r="HL310" s="115"/>
      <c r="HM310" s="115"/>
      <c r="HN310" s="115"/>
      <c r="HO310" s="115"/>
      <c r="HP310" s="115"/>
      <c r="HQ310" s="115"/>
      <c r="HR310" s="115"/>
      <c r="HS310" s="115"/>
      <c r="HT310" s="115"/>
      <c r="HU310" s="115"/>
      <c r="HV310" s="115"/>
      <c r="HW310" s="115"/>
      <c r="HX310" s="115"/>
      <c r="HY310" s="115"/>
      <c r="HZ310" s="115"/>
      <c r="IA310" s="115"/>
      <c r="IB310" s="115"/>
      <c r="IC310" s="115"/>
      <c r="ID310" s="115"/>
      <c r="IE310" s="115"/>
      <c r="IF310" s="115"/>
      <c r="IG310" s="115"/>
      <c r="IH310" s="115"/>
      <c r="II310" s="115"/>
      <c r="IJ310" s="115"/>
      <c r="IK310" s="115"/>
      <c r="IL310" s="115"/>
      <c r="IM310" s="115"/>
      <c r="IN310" s="115"/>
      <c r="IO310" s="115"/>
      <c r="IP310" s="115"/>
      <c r="IQ310" s="115"/>
      <c r="IR310" s="115"/>
      <c r="IS310" s="115"/>
      <c r="IT310" s="115"/>
      <c r="IU310" s="115"/>
      <c r="IV310" s="115"/>
      <c r="IW310" s="115"/>
      <c r="IX310" s="115"/>
      <c r="IY310" s="115"/>
    </row>
    <row r="311" spans="1:259" s="20" customFormat="1" ht="25.5" x14ac:dyDescent="0.2">
      <c r="A311" s="124">
        <v>39990</v>
      </c>
      <c r="B311" s="104" t="s">
        <v>834</v>
      </c>
      <c r="C311" s="104" t="s">
        <v>248</v>
      </c>
      <c r="D311" s="104" t="s">
        <v>137</v>
      </c>
      <c r="E311" s="146" t="s">
        <v>144</v>
      </c>
      <c r="F311" s="86">
        <v>39553</v>
      </c>
      <c r="G311" s="147">
        <v>2008</v>
      </c>
      <c r="H311" s="125" t="s">
        <v>835</v>
      </c>
      <c r="I311" s="125" t="str">
        <f t="shared" si="12"/>
        <v>CO</v>
      </c>
      <c r="J311" s="125" t="str">
        <f t="shared" si="13"/>
        <v>MO</v>
      </c>
      <c r="K311" s="125" t="str">
        <f t="shared" si="14"/>
        <v>Mountain, South Central, Midwest</v>
      </c>
      <c r="L311" s="125" t="str">
        <f>INDEX('State '!$A$1:$C$62,MATCH($I311,'State '!$B:$B,0),3)</f>
        <v>Mountain</v>
      </c>
      <c r="M311" s="125" t="str">
        <f>INDEX('State '!$A$1:$C$62,MATCH($J311,'State '!$B:$B,0),3)</f>
        <v>Midwest</v>
      </c>
      <c r="N311" s="125" t="s">
        <v>2598</v>
      </c>
      <c r="O311" s="148">
        <v>1930</v>
      </c>
      <c r="P311" s="148">
        <v>718</v>
      </c>
      <c r="Q311" s="148">
        <v>1500</v>
      </c>
      <c r="R311" s="87" t="s">
        <v>726</v>
      </c>
      <c r="S311" s="149" t="s">
        <v>135</v>
      </c>
      <c r="T311" s="150" t="s">
        <v>390</v>
      </c>
      <c r="U311" s="151" t="s">
        <v>836</v>
      </c>
      <c r="V311" s="125"/>
      <c r="W311" s="127"/>
      <c r="X311" s="128"/>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c r="DH311" s="115"/>
      <c r="DI311" s="115"/>
      <c r="DJ311" s="115"/>
      <c r="DK311" s="115"/>
      <c r="DL311" s="115"/>
      <c r="DM311" s="115"/>
      <c r="DN311" s="115"/>
      <c r="DO311" s="115"/>
      <c r="DP311" s="115"/>
      <c r="DQ311" s="115"/>
      <c r="DR311" s="115"/>
      <c r="DS311" s="115"/>
      <c r="DT311" s="115"/>
      <c r="DU311" s="115"/>
      <c r="DV311" s="115"/>
      <c r="DW311" s="115"/>
      <c r="DX311" s="115"/>
      <c r="DY311" s="115"/>
      <c r="DZ311" s="115"/>
      <c r="EA311" s="115"/>
      <c r="EB311" s="115"/>
      <c r="EC311" s="115"/>
      <c r="ED311" s="115"/>
      <c r="EE311" s="115"/>
      <c r="EF311" s="115"/>
      <c r="EG311" s="115"/>
      <c r="EH311" s="115"/>
      <c r="EI311" s="115"/>
      <c r="EJ311" s="115"/>
      <c r="EK311" s="115"/>
      <c r="EL311" s="115"/>
      <c r="EM311" s="115"/>
      <c r="EN311" s="115"/>
      <c r="EO311" s="115"/>
      <c r="EP311" s="115"/>
      <c r="EQ311" s="115"/>
      <c r="ER311" s="115"/>
      <c r="ES311" s="115"/>
      <c r="ET311" s="115"/>
      <c r="EU311" s="115"/>
      <c r="EV311" s="115"/>
      <c r="EW311" s="115"/>
      <c r="EX311" s="115"/>
      <c r="EY311" s="115"/>
      <c r="EZ311" s="115"/>
      <c r="FA311" s="115"/>
      <c r="FB311" s="115"/>
      <c r="FC311" s="115"/>
      <c r="FD311" s="115"/>
      <c r="FE311" s="115"/>
      <c r="FF311" s="115"/>
      <c r="FG311" s="115"/>
      <c r="FH311" s="115"/>
      <c r="FI311" s="115"/>
      <c r="FJ311" s="115"/>
      <c r="FK311" s="115"/>
      <c r="FL311" s="115"/>
      <c r="FM311" s="115"/>
      <c r="FN311" s="115"/>
      <c r="FO311" s="115"/>
      <c r="FP311" s="115"/>
      <c r="FQ311" s="115"/>
      <c r="FR311" s="115"/>
      <c r="FS311" s="115"/>
      <c r="FT311" s="115"/>
      <c r="FU311" s="115"/>
      <c r="FV311" s="115"/>
      <c r="FW311" s="115"/>
      <c r="FX311" s="115"/>
      <c r="FY311" s="115"/>
      <c r="FZ311" s="115"/>
      <c r="GA311" s="115"/>
      <c r="GB311" s="115"/>
      <c r="GC311" s="115"/>
      <c r="GD311" s="115"/>
      <c r="GE311" s="115"/>
      <c r="GF311" s="115"/>
      <c r="GG311" s="115"/>
      <c r="GH311" s="115"/>
      <c r="GI311" s="115"/>
      <c r="GJ311" s="115"/>
      <c r="GK311" s="115"/>
      <c r="GL311" s="115"/>
      <c r="GM311" s="115"/>
      <c r="GN311" s="115"/>
      <c r="GO311" s="115"/>
      <c r="GP311" s="115"/>
      <c r="GQ311" s="115"/>
      <c r="GR311" s="115"/>
      <c r="GS311" s="115"/>
      <c r="GT311" s="115"/>
      <c r="GU311" s="115"/>
      <c r="GV311" s="115"/>
      <c r="GW311" s="115"/>
      <c r="GX311" s="115"/>
      <c r="GY311" s="115"/>
      <c r="GZ311" s="115"/>
      <c r="HA311" s="115"/>
      <c r="HB311" s="115"/>
      <c r="HC311" s="115"/>
      <c r="HD311" s="115"/>
      <c r="HE311" s="115"/>
      <c r="HF311" s="115"/>
      <c r="HG311" s="115"/>
      <c r="HH311" s="115"/>
      <c r="HI311" s="115"/>
      <c r="HJ311" s="115"/>
      <c r="HK311" s="115"/>
      <c r="HL311" s="115"/>
      <c r="HM311" s="115"/>
      <c r="HN311" s="115"/>
      <c r="HO311" s="115"/>
      <c r="HP311" s="115"/>
      <c r="HQ311" s="115"/>
      <c r="HR311" s="115"/>
      <c r="HS311" s="115"/>
      <c r="HT311" s="115"/>
      <c r="HU311" s="115"/>
      <c r="HV311" s="115"/>
      <c r="HW311" s="115"/>
      <c r="HX311" s="115"/>
      <c r="HY311" s="115"/>
      <c r="HZ311" s="115"/>
      <c r="IA311" s="115"/>
      <c r="IB311" s="115"/>
      <c r="IC311" s="115"/>
      <c r="ID311" s="115"/>
      <c r="IE311" s="115"/>
      <c r="IF311" s="115"/>
      <c r="IG311" s="115"/>
      <c r="IH311" s="115"/>
      <c r="II311" s="115"/>
      <c r="IJ311" s="115"/>
      <c r="IK311" s="115"/>
      <c r="IL311" s="115"/>
      <c r="IM311" s="115"/>
      <c r="IN311" s="115"/>
      <c r="IO311" s="115"/>
      <c r="IP311" s="115"/>
      <c r="IQ311" s="115"/>
      <c r="IR311" s="115"/>
      <c r="IS311" s="115"/>
      <c r="IT311" s="115"/>
      <c r="IU311" s="115"/>
      <c r="IV311" s="115"/>
      <c r="IW311" s="115"/>
      <c r="IX311" s="115"/>
      <c r="IY311" s="115"/>
    </row>
    <row r="312" spans="1:259" s="20" customFormat="1" x14ac:dyDescent="0.2">
      <c r="A312" s="124">
        <v>39990</v>
      </c>
      <c r="B312" s="103" t="s">
        <v>819</v>
      </c>
      <c r="C312" s="103" t="s">
        <v>222</v>
      </c>
      <c r="D312" s="103" t="s">
        <v>137</v>
      </c>
      <c r="E312" s="103" t="s">
        <v>144</v>
      </c>
      <c r="F312" s="84">
        <v>39706</v>
      </c>
      <c r="G312" s="85">
        <v>2008</v>
      </c>
      <c r="H312" s="125" t="s">
        <v>6</v>
      </c>
      <c r="I312" s="125" t="str">
        <f t="shared" si="12"/>
        <v>TX</v>
      </c>
      <c r="J312" s="125" t="str">
        <f t="shared" si="13"/>
        <v>TX</v>
      </c>
      <c r="K312" s="125" t="str">
        <f t="shared" si="14"/>
        <v>South Central</v>
      </c>
      <c r="L312" s="125" t="str">
        <f>INDEX('State '!$A$1:$C$62,MATCH($I312,'State '!$B:$B,0),3)</f>
        <v>South Central</v>
      </c>
      <c r="M312" s="125" t="str">
        <f>INDEX('State '!$A$1:$C$62,MATCH($J312,'State '!$B:$B,0),3)</f>
        <v>South Central</v>
      </c>
      <c r="N312" s="125"/>
      <c r="O312" s="87">
        <v>72</v>
      </c>
      <c r="P312" s="87">
        <v>58</v>
      </c>
      <c r="Q312" s="87">
        <v>225</v>
      </c>
      <c r="R312" s="126">
        <v>24</v>
      </c>
      <c r="S312" s="125" t="s">
        <v>139</v>
      </c>
      <c r="T312" s="125" t="s">
        <v>188</v>
      </c>
      <c r="U312" s="125" t="s">
        <v>391</v>
      </c>
      <c r="V312" s="125"/>
      <c r="W312" s="127"/>
    </row>
    <row r="313" spans="1:259" ht="25.5" x14ac:dyDescent="0.2">
      <c r="A313" s="124">
        <v>39990</v>
      </c>
      <c r="B313" s="103" t="s">
        <v>904</v>
      </c>
      <c r="C313" s="103" t="s">
        <v>301</v>
      </c>
      <c r="D313" s="103" t="s">
        <v>141</v>
      </c>
      <c r="E313" s="103" t="s">
        <v>144</v>
      </c>
      <c r="F313" s="84">
        <v>39797</v>
      </c>
      <c r="G313" s="85">
        <v>2008</v>
      </c>
      <c r="H313" s="125" t="s">
        <v>905</v>
      </c>
      <c r="I313" s="125" t="str">
        <f t="shared" si="12"/>
        <v>NB</v>
      </c>
      <c r="J313" s="125" t="str">
        <f t="shared" si="13"/>
        <v>MA</v>
      </c>
      <c r="K313" s="125" t="str">
        <f t="shared" si="14"/>
        <v>Canada, Northeast</v>
      </c>
      <c r="L313" s="125" t="str">
        <f>INDEX('State '!$A$1:$C$62,MATCH($I313,'State '!$B:$B,0),3)</f>
        <v>Canada</v>
      </c>
      <c r="M313" s="125" t="str">
        <f>INDEX('State '!$A$1:$C$62,MATCH($J313,'State '!$B:$B,0),3)</f>
        <v>Northeast</v>
      </c>
      <c r="N313" s="125"/>
      <c r="O313" s="87">
        <v>321.3</v>
      </c>
      <c r="P313" s="87">
        <v>1.7</v>
      </c>
      <c r="Q313" s="87">
        <v>420</v>
      </c>
      <c r="R313" s="126">
        <v>30</v>
      </c>
      <c r="S313" s="125" t="s">
        <v>135</v>
      </c>
      <c r="T313" s="125" t="s">
        <v>390</v>
      </c>
      <c r="U313" s="125" t="s">
        <v>906</v>
      </c>
      <c r="V313" s="125"/>
      <c r="W313" s="127"/>
    </row>
    <row r="314" spans="1:259" x14ac:dyDescent="0.2">
      <c r="A314" s="124">
        <v>39990</v>
      </c>
      <c r="B314" s="103" t="s">
        <v>909</v>
      </c>
      <c r="C314" s="103" t="s">
        <v>302</v>
      </c>
      <c r="D314" s="103" t="s">
        <v>141</v>
      </c>
      <c r="E314" s="103" t="s">
        <v>144</v>
      </c>
      <c r="F314" s="84">
        <v>39706</v>
      </c>
      <c r="G314" s="85">
        <v>2008</v>
      </c>
      <c r="H314" s="125" t="s">
        <v>43</v>
      </c>
      <c r="I314" s="125" t="str">
        <f t="shared" si="12"/>
        <v>NM</v>
      </c>
      <c r="J314" s="125" t="str">
        <f t="shared" si="13"/>
        <v>NM</v>
      </c>
      <c r="K314" s="125" t="str">
        <f t="shared" si="14"/>
        <v>Mountain</v>
      </c>
      <c r="L314" s="125" t="str">
        <f>INDEX('State '!$A$1:$C$62,MATCH($I314,'State '!$B:$B,0),3)</f>
        <v>Mountain</v>
      </c>
      <c r="M314" s="125" t="str">
        <f>INDEX('State '!$A$1:$C$62,MATCH($J314,'State '!$B:$B,0),3)</f>
        <v>Mountain</v>
      </c>
      <c r="N314" s="125"/>
      <c r="O314" s="87">
        <v>3.2</v>
      </c>
      <c r="P314" s="87">
        <v>3.16</v>
      </c>
      <c r="Q314" s="87">
        <v>110</v>
      </c>
      <c r="R314" s="126">
        <v>16</v>
      </c>
      <c r="S314" s="125" t="s">
        <v>135</v>
      </c>
      <c r="T314" s="125" t="s">
        <v>390</v>
      </c>
      <c r="U314" s="125" t="s">
        <v>910</v>
      </c>
      <c r="V314" s="125"/>
      <c r="W314" s="127"/>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20"/>
      <c r="DI314" s="20"/>
      <c r="DJ314" s="20"/>
      <c r="DK314" s="20"/>
      <c r="DL314" s="20"/>
      <c r="DM314" s="20"/>
      <c r="DN314" s="20"/>
      <c r="DO314" s="20"/>
      <c r="DP314" s="20"/>
      <c r="DQ314" s="20"/>
      <c r="DR314" s="20"/>
      <c r="DS314" s="20"/>
      <c r="DT314" s="20"/>
      <c r="DU314" s="20"/>
      <c r="DV314" s="20"/>
      <c r="DW314" s="20"/>
      <c r="DX314" s="20"/>
      <c r="DY314" s="20"/>
      <c r="DZ314" s="20"/>
      <c r="EA314" s="20"/>
      <c r="EB314" s="20"/>
      <c r="EC314" s="20"/>
      <c r="ED314" s="20"/>
      <c r="EE314" s="20"/>
      <c r="EF314" s="20"/>
      <c r="EG314" s="20"/>
      <c r="EH314" s="20"/>
      <c r="EI314" s="20"/>
      <c r="EJ314" s="20"/>
      <c r="EK314" s="20"/>
      <c r="EL314" s="20"/>
      <c r="EM314" s="20"/>
      <c r="EN314" s="20"/>
      <c r="EO314" s="20"/>
      <c r="EP314" s="20"/>
      <c r="EQ314" s="20"/>
      <c r="ER314" s="20"/>
      <c r="ES314" s="20"/>
      <c r="ET314" s="20"/>
      <c r="EU314" s="20"/>
      <c r="EV314" s="20"/>
      <c r="EW314" s="20"/>
      <c r="EX314" s="20"/>
      <c r="EY314" s="20"/>
      <c r="EZ314" s="20"/>
      <c r="FA314" s="20"/>
      <c r="FB314" s="20"/>
      <c r="FC314" s="20"/>
      <c r="FD314" s="20"/>
      <c r="FE314" s="20"/>
      <c r="FF314" s="20"/>
      <c r="FG314" s="20"/>
      <c r="FH314" s="20"/>
      <c r="FI314" s="20"/>
      <c r="FJ314" s="20"/>
      <c r="FK314" s="20"/>
      <c r="FL314" s="20"/>
      <c r="FM314" s="20"/>
      <c r="FN314" s="20"/>
      <c r="FO314" s="20"/>
      <c r="FP314" s="20"/>
      <c r="FQ314" s="20"/>
      <c r="FR314" s="20"/>
      <c r="FS314" s="20"/>
      <c r="FT314" s="20"/>
      <c r="FU314" s="20"/>
      <c r="FV314" s="20"/>
      <c r="FW314" s="20"/>
      <c r="FX314" s="20"/>
      <c r="FY314" s="20"/>
      <c r="FZ314" s="20"/>
      <c r="GA314" s="20"/>
      <c r="GB314" s="20"/>
      <c r="GC314" s="20"/>
      <c r="GD314" s="20"/>
      <c r="GE314" s="20"/>
      <c r="GF314" s="20"/>
      <c r="GG314" s="20"/>
      <c r="GH314" s="20"/>
      <c r="GI314" s="20"/>
      <c r="GJ314" s="20"/>
      <c r="GK314" s="20"/>
      <c r="GL314" s="20"/>
      <c r="GM314" s="20"/>
      <c r="GN314" s="20"/>
      <c r="GO314" s="20"/>
      <c r="GP314" s="20"/>
      <c r="GQ314" s="20"/>
      <c r="GR314" s="20"/>
      <c r="GS314" s="20"/>
      <c r="GT314" s="20"/>
      <c r="GU314" s="20"/>
      <c r="GV314" s="20"/>
      <c r="GW314" s="20"/>
      <c r="GX314" s="20"/>
      <c r="GY314" s="20"/>
      <c r="GZ314" s="20"/>
      <c r="HA314" s="20"/>
      <c r="HB314" s="20"/>
      <c r="HC314" s="20"/>
      <c r="HD314" s="20"/>
      <c r="HE314" s="20"/>
      <c r="HF314" s="20"/>
      <c r="HG314" s="20"/>
      <c r="HH314" s="20"/>
      <c r="HI314" s="20"/>
      <c r="HJ314" s="20"/>
      <c r="HK314" s="20"/>
      <c r="HL314" s="20"/>
      <c r="HM314" s="20"/>
      <c r="HN314" s="20"/>
      <c r="HO314" s="20"/>
      <c r="HP314" s="20"/>
      <c r="HQ314" s="20"/>
      <c r="HR314" s="20"/>
      <c r="HS314" s="20"/>
      <c r="HT314" s="20"/>
      <c r="HU314" s="20"/>
      <c r="HV314" s="20"/>
      <c r="HW314" s="20"/>
      <c r="HX314" s="20"/>
      <c r="HY314" s="20"/>
      <c r="HZ314" s="20"/>
      <c r="IA314" s="20"/>
      <c r="IB314" s="20"/>
      <c r="IC314" s="20"/>
      <c r="ID314" s="20"/>
      <c r="IE314" s="20"/>
      <c r="IF314" s="20"/>
      <c r="IG314" s="20"/>
      <c r="IH314" s="20"/>
      <c r="II314" s="20"/>
      <c r="IJ314" s="20"/>
      <c r="IK314" s="20"/>
      <c r="IL314" s="20"/>
      <c r="IM314" s="20"/>
      <c r="IN314" s="20"/>
      <c r="IO314" s="20"/>
      <c r="IP314" s="20"/>
      <c r="IQ314" s="20"/>
      <c r="IR314" s="20"/>
      <c r="IS314" s="20"/>
      <c r="IT314" s="20"/>
      <c r="IU314" s="20"/>
      <c r="IV314" s="20"/>
      <c r="IW314" s="20"/>
      <c r="IX314" s="20"/>
      <c r="IY314" s="20"/>
    </row>
    <row r="315" spans="1:259" x14ac:dyDescent="0.2">
      <c r="A315" s="124">
        <v>39990</v>
      </c>
      <c r="B315" s="103" t="s">
        <v>847</v>
      </c>
      <c r="C315" s="103" t="s">
        <v>261</v>
      </c>
      <c r="D315" s="103" t="s">
        <v>141</v>
      </c>
      <c r="E315" s="103" t="s">
        <v>144</v>
      </c>
      <c r="F315" s="84">
        <v>39553</v>
      </c>
      <c r="G315" s="85">
        <v>2008</v>
      </c>
      <c r="H315" s="125" t="s">
        <v>52</v>
      </c>
      <c r="I315" s="125" t="str">
        <f t="shared" si="12"/>
        <v>TN</v>
      </c>
      <c r="J315" s="125" t="str">
        <f t="shared" si="13"/>
        <v>TN</v>
      </c>
      <c r="K315" s="125" t="str">
        <f t="shared" si="14"/>
        <v>Midwest</v>
      </c>
      <c r="L315" s="125" t="str">
        <f>INDEX('State '!$A$1:$C$62,MATCH($I315,'State '!$B:$B,0),3)</f>
        <v>Midwest</v>
      </c>
      <c r="M315" s="125" t="str">
        <f>INDEX('State '!$A$1:$C$62,MATCH($J315,'State '!$B:$B,0),3)</f>
        <v>Midwest</v>
      </c>
      <c r="N315" s="125"/>
      <c r="O315" s="87">
        <v>26.27</v>
      </c>
      <c r="P315" s="87">
        <v>30.9</v>
      </c>
      <c r="Q315" s="87">
        <v>120</v>
      </c>
      <c r="R315" s="126">
        <v>16</v>
      </c>
      <c r="S315" s="125" t="s">
        <v>135</v>
      </c>
      <c r="T315" s="125" t="s">
        <v>390</v>
      </c>
      <c r="U315" s="125" t="s">
        <v>848</v>
      </c>
      <c r="V315" s="125"/>
      <c r="W315" s="127"/>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20"/>
      <c r="DI315" s="20"/>
      <c r="DJ315" s="20"/>
      <c r="DK315" s="20"/>
      <c r="DL315" s="20"/>
      <c r="DM315" s="20"/>
      <c r="DN315" s="20"/>
      <c r="DO315" s="20"/>
      <c r="DP315" s="20"/>
      <c r="DQ315" s="20"/>
      <c r="DR315" s="20"/>
      <c r="DS315" s="20"/>
      <c r="DT315" s="20"/>
      <c r="DU315" s="20"/>
      <c r="DV315" s="20"/>
      <c r="DW315" s="20"/>
      <c r="DX315" s="20"/>
      <c r="DY315" s="20"/>
      <c r="DZ315" s="20"/>
      <c r="EA315" s="20"/>
      <c r="EB315" s="20"/>
      <c r="EC315" s="20"/>
      <c r="ED315" s="20"/>
      <c r="EE315" s="20"/>
      <c r="EF315" s="20"/>
      <c r="EG315" s="20"/>
      <c r="EH315" s="20"/>
      <c r="EI315" s="20"/>
      <c r="EJ315" s="20"/>
      <c r="EK315" s="20"/>
      <c r="EL315" s="20"/>
      <c r="EM315" s="20"/>
      <c r="EN315" s="20"/>
      <c r="EO315" s="20"/>
      <c r="EP315" s="20"/>
      <c r="EQ315" s="20"/>
      <c r="ER315" s="20"/>
      <c r="ES315" s="20"/>
      <c r="ET315" s="20"/>
      <c r="EU315" s="20"/>
      <c r="EV315" s="20"/>
      <c r="EW315" s="20"/>
      <c r="EX315" s="20"/>
      <c r="EY315" s="20"/>
      <c r="EZ315" s="20"/>
      <c r="FA315" s="20"/>
      <c r="FB315" s="20"/>
      <c r="FC315" s="20"/>
      <c r="FD315" s="20"/>
      <c r="FE315" s="20"/>
      <c r="FF315" s="20"/>
      <c r="FG315" s="20"/>
      <c r="FH315" s="20"/>
      <c r="FI315" s="20"/>
      <c r="FJ315" s="20"/>
      <c r="FK315" s="20"/>
      <c r="FL315" s="20"/>
      <c r="FM315" s="20"/>
      <c r="FN315" s="20"/>
      <c r="FO315" s="20"/>
      <c r="FP315" s="20"/>
      <c r="FQ315" s="20"/>
      <c r="FR315" s="20"/>
      <c r="FS315" s="20"/>
      <c r="FT315" s="20"/>
      <c r="FU315" s="20"/>
      <c r="FV315" s="20"/>
      <c r="FW315" s="20"/>
      <c r="FX315" s="20"/>
      <c r="FY315" s="20"/>
      <c r="FZ315" s="20"/>
      <c r="GA315" s="20"/>
      <c r="GB315" s="20"/>
      <c r="GC315" s="20"/>
      <c r="GD315" s="20"/>
      <c r="GE315" s="20"/>
      <c r="GF315" s="20"/>
      <c r="GG315" s="20"/>
      <c r="GH315" s="20"/>
      <c r="GI315" s="20"/>
      <c r="GJ315" s="20"/>
      <c r="GK315" s="20"/>
      <c r="GL315" s="20"/>
      <c r="GM315" s="20"/>
      <c r="GN315" s="20"/>
      <c r="GO315" s="20"/>
      <c r="GP315" s="20"/>
      <c r="GQ315" s="20"/>
      <c r="GR315" s="20"/>
      <c r="GS315" s="20"/>
      <c r="GT315" s="20"/>
      <c r="GU315" s="20"/>
      <c r="GV315" s="20"/>
      <c r="GW315" s="20"/>
      <c r="GX315" s="20"/>
      <c r="GY315" s="20"/>
      <c r="GZ315" s="20"/>
      <c r="HA315" s="20"/>
      <c r="HB315" s="20"/>
      <c r="HC315" s="20"/>
      <c r="HD315" s="20"/>
      <c r="HE315" s="20"/>
      <c r="HF315" s="20"/>
      <c r="HG315" s="20"/>
      <c r="HH315" s="20"/>
      <c r="HI315" s="20"/>
      <c r="HJ315" s="20"/>
      <c r="HK315" s="20"/>
      <c r="HL315" s="20"/>
      <c r="HM315" s="20"/>
      <c r="HN315" s="20"/>
      <c r="HO315" s="20"/>
      <c r="HP315" s="20"/>
      <c r="HQ315" s="20"/>
      <c r="HR315" s="20"/>
      <c r="HS315" s="20"/>
      <c r="HT315" s="20"/>
      <c r="HU315" s="20"/>
      <c r="HV315" s="20"/>
      <c r="HW315" s="20"/>
      <c r="HX315" s="20"/>
      <c r="HY315" s="20"/>
      <c r="HZ315" s="20"/>
      <c r="IA315" s="20"/>
      <c r="IB315" s="20"/>
      <c r="IC315" s="20"/>
      <c r="ID315" s="20"/>
      <c r="IE315" s="20"/>
      <c r="IF315" s="20"/>
      <c r="IG315" s="20"/>
      <c r="IH315" s="20"/>
      <c r="II315" s="20"/>
      <c r="IJ315" s="20"/>
      <c r="IK315" s="20"/>
      <c r="IL315" s="20"/>
      <c r="IM315" s="20"/>
      <c r="IN315" s="20"/>
      <c r="IO315" s="20"/>
      <c r="IP315" s="20"/>
      <c r="IQ315" s="20"/>
      <c r="IR315" s="20"/>
      <c r="IS315" s="20"/>
      <c r="IT315" s="20"/>
      <c r="IU315" s="20"/>
      <c r="IV315" s="20"/>
      <c r="IW315" s="20"/>
      <c r="IX315" s="20"/>
      <c r="IY315" s="20"/>
    </row>
    <row r="316" spans="1:259" s="20" customFormat="1" x14ac:dyDescent="0.2">
      <c r="A316" s="124">
        <v>39990</v>
      </c>
      <c r="B316" s="103" t="s">
        <v>747</v>
      </c>
      <c r="C316" s="103" t="s">
        <v>280</v>
      </c>
      <c r="D316" s="103" t="s">
        <v>141</v>
      </c>
      <c r="E316" s="103" t="s">
        <v>144</v>
      </c>
      <c r="F316" s="84">
        <v>39493</v>
      </c>
      <c r="G316" s="85">
        <v>2008</v>
      </c>
      <c r="H316" s="125" t="s">
        <v>29</v>
      </c>
      <c r="I316" s="125" t="str">
        <f t="shared" si="12"/>
        <v>WY</v>
      </c>
      <c r="J316" s="125" t="str">
        <f t="shared" si="13"/>
        <v>WY</v>
      </c>
      <c r="K316" s="125" t="str">
        <f t="shared" si="14"/>
        <v>Mountain</v>
      </c>
      <c r="L316" s="125" t="str">
        <f>INDEX('State '!$A$1:$C$62,MATCH($I316,'State '!$B:$B,0),3)</f>
        <v>Mountain</v>
      </c>
      <c r="M316" s="125" t="str">
        <f>INDEX('State '!$A$1:$C$62,MATCH($J316,'State '!$B:$B,0),3)</f>
        <v>Mountain</v>
      </c>
      <c r="N316" s="125"/>
      <c r="O316" s="87">
        <v>3.86</v>
      </c>
      <c r="P316" s="87"/>
      <c r="Q316" s="87">
        <v>45</v>
      </c>
      <c r="R316" s="126"/>
      <c r="S316" s="125" t="s">
        <v>135</v>
      </c>
      <c r="T316" s="125" t="s">
        <v>390</v>
      </c>
      <c r="U316" s="125" t="s">
        <v>748</v>
      </c>
      <c r="V316" s="125"/>
      <c r="W316" s="127"/>
      <c r="X316" s="128"/>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c r="DH316" s="115"/>
      <c r="DI316" s="115"/>
      <c r="DJ316" s="115"/>
      <c r="DK316" s="115"/>
      <c r="DL316" s="115"/>
      <c r="DM316" s="115"/>
      <c r="DN316" s="115"/>
      <c r="DO316" s="115"/>
      <c r="DP316" s="115"/>
      <c r="DQ316" s="115"/>
      <c r="DR316" s="115"/>
      <c r="DS316" s="115"/>
      <c r="DT316" s="115"/>
      <c r="DU316" s="115"/>
      <c r="DV316" s="115"/>
      <c r="DW316" s="115"/>
      <c r="DX316" s="115"/>
      <c r="DY316" s="115"/>
      <c r="DZ316" s="115"/>
      <c r="EA316" s="115"/>
      <c r="EB316" s="115"/>
      <c r="EC316" s="115"/>
      <c r="ED316" s="115"/>
      <c r="EE316" s="115"/>
      <c r="EF316" s="115"/>
      <c r="EG316" s="115"/>
      <c r="EH316" s="115"/>
      <c r="EI316" s="115"/>
      <c r="EJ316" s="115"/>
      <c r="EK316" s="115"/>
      <c r="EL316" s="115"/>
      <c r="EM316" s="115"/>
      <c r="EN316" s="115"/>
      <c r="EO316" s="115"/>
      <c r="EP316" s="115"/>
      <c r="EQ316" s="115"/>
      <c r="ER316" s="115"/>
      <c r="ES316" s="115"/>
      <c r="ET316" s="115"/>
      <c r="EU316" s="115"/>
      <c r="EV316" s="115"/>
      <c r="EW316" s="115"/>
      <c r="EX316" s="115"/>
      <c r="EY316" s="115"/>
      <c r="EZ316" s="115"/>
      <c r="FA316" s="115"/>
      <c r="FB316" s="115"/>
      <c r="FC316" s="115"/>
      <c r="FD316" s="115"/>
      <c r="FE316" s="115"/>
      <c r="FF316" s="115"/>
      <c r="FG316" s="115"/>
      <c r="FH316" s="115"/>
      <c r="FI316" s="115"/>
      <c r="FJ316" s="115"/>
      <c r="FK316" s="115"/>
      <c r="FL316" s="115"/>
      <c r="FM316" s="115"/>
      <c r="FN316" s="115"/>
      <c r="FO316" s="115"/>
      <c r="FP316" s="115"/>
      <c r="FQ316" s="115"/>
      <c r="FR316" s="115"/>
      <c r="FS316" s="115"/>
      <c r="FT316" s="115"/>
      <c r="FU316" s="115"/>
      <c r="FV316" s="115"/>
      <c r="FW316" s="115"/>
      <c r="FX316" s="115"/>
      <c r="FY316" s="115"/>
      <c r="FZ316" s="115"/>
      <c r="GA316" s="115"/>
      <c r="GB316" s="115"/>
      <c r="GC316" s="115"/>
      <c r="GD316" s="115"/>
      <c r="GE316" s="115"/>
      <c r="GF316" s="115"/>
      <c r="GG316" s="115"/>
      <c r="GH316" s="115"/>
      <c r="GI316" s="115"/>
      <c r="GJ316" s="115"/>
      <c r="GK316" s="115"/>
      <c r="GL316" s="115"/>
      <c r="GM316" s="115"/>
      <c r="GN316" s="115"/>
      <c r="GO316" s="115"/>
      <c r="GP316" s="115"/>
      <c r="GQ316" s="115"/>
      <c r="GR316" s="115"/>
      <c r="GS316" s="115"/>
      <c r="GT316" s="115"/>
      <c r="GU316" s="115"/>
      <c r="GV316" s="115"/>
      <c r="GW316" s="115"/>
      <c r="GX316" s="115"/>
      <c r="GY316" s="115"/>
      <c r="GZ316" s="115"/>
      <c r="HA316" s="115"/>
      <c r="HB316" s="115"/>
      <c r="HC316" s="115"/>
      <c r="HD316" s="115"/>
      <c r="HE316" s="115"/>
      <c r="HF316" s="115"/>
      <c r="HG316" s="115"/>
      <c r="HH316" s="115"/>
      <c r="HI316" s="115"/>
      <c r="HJ316" s="115"/>
      <c r="HK316" s="115"/>
      <c r="HL316" s="115"/>
      <c r="HM316" s="115"/>
      <c r="HN316" s="115"/>
      <c r="HO316" s="115"/>
      <c r="HP316" s="115"/>
      <c r="HQ316" s="115"/>
      <c r="HR316" s="115"/>
      <c r="HS316" s="115"/>
      <c r="HT316" s="115"/>
      <c r="HU316" s="115"/>
      <c r="HV316" s="115"/>
      <c r="HW316" s="115"/>
      <c r="HX316" s="115"/>
      <c r="HY316" s="115"/>
      <c r="HZ316" s="115"/>
      <c r="IA316" s="115"/>
      <c r="IB316" s="115"/>
      <c r="IC316" s="115"/>
      <c r="ID316" s="115"/>
      <c r="IE316" s="115"/>
      <c r="IF316" s="115"/>
      <c r="IG316" s="115"/>
      <c r="IH316" s="115"/>
      <c r="II316" s="115"/>
      <c r="IJ316" s="115"/>
      <c r="IK316" s="115"/>
      <c r="IL316" s="115"/>
      <c r="IM316" s="115"/>
      <c r="IN316" s="115"/>
      <c r="IO316" s="115"/>
      <c r="IP316" s="115"/>
      <c r="IQ316" s="115"/>
      <c r="IR316" s="115"/>
      <c r="IS316" s="115"/>
      <c r="IT316" s="115"/>
      <c r="IU316" s="115"/>
      <c r="IV316" s="115"/>
      <c r="IW316" s="115"/>
      <c r="IX316" s="115"/>
      <c r="IY316" s="115"/>
    </row>
    <row r="317" spans="1:259" x14ac:dyDescent="0.2">
      <c r="A317" s="124">
        <v>39990</v>
      </c>
      <c r="B317" s="103" t="s">
        <v>741</v>
      </c>
      <c r="C317" s="103" t="s">
        <v>1791</v>
      </c>
      <c r="D317" s="103" t="s">
        <v>137</v>
      </c>
      <c r="E317" s="103" t="s">
        <v>144</v>
      </c>
      <c r="F317" s="84">
        <v>39804</v>
      </c>
      <c r="G317" s="85">
        <v>2008</v>
      </c>
      <c r="H317" s="125" t="s">
        <v>10</v>
      </c>
      <c r="I317" s="125" t="str">
        <f t="shared" si="12"/>
        <v>NY</v>
      </c>
      <c r="J317" s="125" t="str">
        <f t="shared" si="13"/>
        <v>NY</v>
      </c>
      <c r="K317" s="125" t="str">
        <f t="shared" si="14"/>
        <v>Northeast</v>
      </c>
      <c r="L317" s="125" t="str">
        <f>INDEX('State '!$A$1:$C$62,MATCH($I317,'State '!$B:$B,0),3)</f>
        <v>Northeast</v>
      </c>
      <c r="M317" s="125" t="str">
        <f>INDEX('State '!$A$1:$C$62,MATCH($J317,'State '!$B:$B,0),3)</f>
        <v>Northeast</v>
      </c>
      <c r="N317" s="125"/>
      <c r="O317" s="87">
        <v>664</v>
      </c>
      <c r="P317" s="87">
        <v>181.7</v>
      </c>
      <c r="Q317" s="87">
        <v>525</v>
      </c>
      <c r="R317" s="126" t="s">
        <v>742</v>
      </c>
      <c r="S317" s="125" t="s">
        <v>135</v>
      </c>
      <c r="T317" s="125" t="s">
        <v>390</v>
      </c>
      <c r="U317" s="125" t="s">
        <v>743</v>
      </c>
      <c r="V317" s="125"/>
      <c r="W317" s="127"/>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20"/>
      <c r="DI317" s="20"/>
      <c r="DJ317" s="20"/>
      <c r="DK317" s="20"/>
      <c r="DL317" s="20"/>
      <c r="DM317" s="20"/>
      <c r="DN317" s="20"/>
      <c r="DO317" s="20"/>
      <c r="DP317" s="20"/>
      <c r="DQ317" s="20"/>
      <c r="DR317" s="20"/>
      <c r="DS317" s="20"/>
      <c r="DT317" s="20"/>
      <c r="DU317" s="20"/>
      <c r="DV317" s="20"/>
      <c r="DW317" s="20"/>
      <c r="DX317" s="20"/>
      <c r="DY317" s="20"/>
      <c r="DZ317" s="20"/>
      <c r="EA317" s="20"/>
      <c r="EB317" s="20"/>
      <c r="EC317" s="20"/>
      <c r="ED317" s="20"/>
      <c r="EE317" s="20"/>
      <c r="EF317" s="20"/>
      <c r="EG317" s="20"/>
      <c r="EH317" s="20"/>
      <c r="EI317" s="20"/>
      <c r="EJ317" s="20"/>
      <c r="EK317" s="20"/>
      <c r="EL317" s="20"/>
      <c r="EM317" s="20"/>
      <c r="EN317" s="20"/>
      <c r="EO317" s="20"/>
      <c r="EP317" s="20"/>
      <c r="EQ317" s="20"/>
      <c r="ER317" s="20"/>
      <c r="ES317" s="20"/>
      <c r="ET317" s="20"/>
      <c r="EU317" s="20"/>
      <c r="EV317" s="20"/>
      <c r="EW317" s="20"/>
      <c r="EX317" s="20"/>
      <c r="EY317" s="20"/>
      <c r="EZ317" s="20"/>
      <c r="FA317" s="20"/>
      <c r="FB317" s="20"/>
      <c r="FC317" s="20"/>
      <c r="FD317" s="20"/>
      <c r="FE317" s="20"/>
      <c r="FF317" s="20"/>
      <c r="FG317" s="20"/>
      <c r="FH317" s="20"/>
      <c r="FI317" s="20"/>
      <c r="FJ317" s="20"/>
      <c r="FK317" s="20"/>
      <c r="FL317" s="20"/>
      <c r="FM317" s="20"/>
      <c r="FN317" s="20"/>
      <c r="FO317" s="20"/>
      <c r="FP317" s="20"/>
      <c r="FQ317" s="20"/>
      <c r="FR317" s="20"/>
      <c r="FS317" s="20"/>
      <c r="FT317" s="20"/>
      <c r="FU317" s="20"/>
      <c r="FV317" s="20"/>
      <c r="FW317" s="20"/>
      <c r="FX317" s="20"/>
      <c r="FY317" s="20"/>
      <c r="FZ317" s="20"/>
      <c r="GA317" s="20"/>
      <c r="GB317" s="20"/>
      <c r="GC317" s="20"/>
      <c r="GD317" s="20"/>
      <c r="GE317" s="20"/>
      <c r="GF317" s="20"/>
      <c r="GG317" s="20"/>
      <c r="GH317" s="20"/>
      <c r="GI317" s="20"/>
      <c r="GJ317" s="20"/>
      <c r="GK317" s="20"/>
      <c r="GL317" s="20"/>
      <c r="GM317" s="20"/>
      <c r="GN317" s="20"/>
      <c r="GO317" s="20"/>
      <c r="GP317" s="20"/>
      <c r="GQ317" s="20"/>
      <c r="GR317" s="20"/>
      <c r="GS317" s="20"/>
      <c r="GT317" s="20"/>
      <c r="GU317" s="20"/>
      <c r="GV317" s="20"/>
      <c r="GW317" s="20"/>
      <c r="GX317" s="20"/>
      <c r="GY317" s="20"/>
      <c r="GZ317" s="20"/>
      <c r="HA317" s="20"/>
      <c r="HB317" s="20"/>
      <c r="HC317" s="20"/>
      <c r="HD317" s="20"/>
      <c r="HE317" s="20"/>
      <c r="HF317" s="20"/>
      <c r="HG317" s="20"/>
      <c r="HH317" s="20"/>
      <c r="HI317" s="20"/>
      <c r="HJ317" s="20"/>
      <c r="HK317" s="20"/>
      <c r="HL317" s="20"/>
      <c r="HM317" s="20"/>
      <c r="HN317" s="20"/>
      <c r="HO317" s="20"/>
      <c r="HP317" s="20"/>
      <c r="HQ317" s="20"/>
      <c r="HR317" s="20"/>
      <c r="HS317" s="20"/>
      <c r="HT317" s="20"/>
      <c r="HU317" s="20"/>
      <c r="HV317" s="20"/>
      <c r="HW317" s="20"/>
      <c r="HX317" s="20"/>
      <c r="HY317" s="20"/>
      <c r="HZ317" s="20"/>
      <c r="IA317" s="20"/>
      <c r="IB317" s="20"/>
      <c r="IC317" s="20"/>
      <c r="ID317" s="20"/>
      <c r="IE317" s="20"/>
      <c r="IF317" s="20"/>
      <c r="IG317" s="20"/>
      <c r="IH317" s="20"/>
      <c r="II317" s="20"/>
      <c r="IJ317" s="20"/>
      <c r="IK317" s="20"/>
      <c r="IL317" s="20"/>
      <c r="IM317" s="20"/>
      <c r="IN317" s="20"/>
      <c r="IO317" s="20"/>
      <c r="IP317" s="20"/>
      <c r="IQ317" s="20"/>
      <c r="IR317" s="20"/>
      <c r="IS317" s="20"/>
      <c r="IT317" s="20"/>
      <c r="IU317" s="20"/>
      <c r="IV317" s="20"/>
      <c r="IW317" s="20"/>
      <c r="IX317" s="20"/>
      <c r="IY317" s="20"/>
    </row>
    <row r="318" spans="1:259" s="20" customFormat="1" x14ac:dyDescent="0.2">
      <c r="A318" s="124">
        <v>39990</v>
      </c>
      <c r="B318" s="103" t="s">
        <v>776</v>
      </c>
      <c r="C318" s="103" t="s">
        <v>209</v>
      </c>
      <c r="D318" s="103" t="s">
        <v>134</v>
      </c>
      <c r="E318" s="103" t="s">
        <v>144</v>
      </c>
      <c r="F318" s="84">
        <v>39797</v>
      </c>
      <c r="G318" s="85">
        <v>2008</v>
      </c>
      <c r="H318" s="125" t="s">
        <v>14</v>
      </c>
      <c r="I318" s="125" t="str">
        <f t="shared" si="12"/>
        <v>MS</v>
      </c>
      <c r="J318" s="125" t="str">
        <f t="shared" si="13"/>
        <v>MS</v>
      </c>
      <c r="K318" s="125" t="str">
        <f t="shared" si="14"/>
        <v>South Central</v>
      </c>
      <c r="L318" s="125" t="str">
        <f>INDEX('State '!$A$1:$C$62,MATCH($I318,'State '!$B:$B,0),3)</f>
        <v>South Central</v>
      </c>
      <c r="M318" s="125" t="str">
        <f>INDEX('State '!$A$1:$C$62,MATCH($J318,'State '!$B:$B,0),3)</f>
        <v>South Central</v>
      </c>
      <c r="N318" s="125"/>
      <c r="O318" s="87"/>
      <c r="P318" s="87">
        <v>11</v>
      </c>
      <c r="Q318" s="87">
        <v>1200</v>
      </c>
      <c r="R318" s="126">
        <v>36</v>
      </c>
      <c r="S318" s="125" t="s">
        <v>135</v>
      </c>
      <c r="T318" s="125" t="s">
        <v>390</v>
      </c>
      <c r="U318" s="125" t="s">
        <v>777</v>
      </c>
      <c r="V318" s="125"/>
      <c r="W318" s="127"/>
      <c r="X318" s="128"/>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c r="DW318" s="115"/>
      <c r="DX318" s="115"/>
      <c r="DY318" s="115"/>
      <c r="DZ318" s="115"/>
      <c r="EA318" s="115"/>
      <c r="EB318" s="115"/>
      <c r="EC318" s="115"/>
      <c r="ED318" s="115"/>
      <c r="EE318" s="115"/>
      <c r="EF318" s="115"/>
      <c r="EG318" s="115"/>
      <c r="EH318" s="115"/>
      <c r="EI318" s="115"/>
      <c r="EJ318" s="115"/>
      <c r="EK318" s="115"/>
      <c r="EL318" s="115"/>
      <c r="EM318" s="115"/>
      <c r="EN318" s="115"/>
      <c r="EO318" s="115"/>
      <c r="EP318" s="115"/>
      <c r="EQ318" s="115"/>
      <c r="ER318" s="115"/>
      <c r="ES318" s="115"/>
      <c r="ET318" s="115"/>
      <c r="EU318" s="115"/>
      <c r="EV318" s="115"/>
      <c r="EW318" s="115"/>
      <c r="EX318" s="115"/>
      <c r="EY318" s="115"/>
      <c r="EZ318" s="115"/>
      <c r="FA318" s="115"/>
      <c r="FB318" s="115"/>
      <c r="FC318" s="115"/>
      <c r="FD318" s="115"/>
      <c r="FE318" s="115"/>
      <c r="FF318" s="115"/>
      <c r="FG318" s="115"/>
      <c r="FH318" s="115"/>
      <c r="FI318" s="115"/>
      <c r="FJ318" s="115"/>
      <c r="FK318" s="115"/>
      <c r="FL318" s="115"/>
      <c r="FM318" s="115"/>
      <c r="FN318" s="115"/>
      <c r="FO318" s="115"/>
      <c r="FP318" s="115"/>
      <c r="FQ318" s="115"/>
      <c r="FR318" s="115"/>
      <c r="FS318" s="115"/>
      <c r="FT318" s="115"/>
      <c r="FU318" s="115"/>
      <c r="FV318" s="115"/>
      <c r="FW318" s="115"/>
      <c r="FX318" s="115"/>
      <c r="FY318" s="115"/>
      <c r="FZ318" s="115"/>
      <c r="GA318" s="115"/>
      <c r="GB318" s="115"/>
      <c r="GC318" s="115"/>
      <c r="GD318" s="115"/>
      <c r="GE318" s="115"/>
      <c r="GF318" s="115"/>
      <c r="GG318" s="115"/>
      <c r="GH318" s="115"/>
      <c r="GI318" s="115"/>
      <c r="GJ318" s="115"/>
      <c r="GK318" s="115"/>
      <c r="GL318" s="115"/>
      <c r="GM318" s="115"/>
      <c r="GN318" s="115"/>
      <c r="GO318" s="115"/>
      <c r="GP318" s="115"/>
      <c r="GQ318" s="115"/>
      <c r="GR318" s="115"/>
      <c r="GS318" s="115"/>
      <c r="GT318" s="115"/>
      <c r="GU318" s="115"/>
      <c r="GV318" s="115"/>
      <c r="GW318" s="115"/>
      <c r="GX318" s="115"/>
      <c r="GY318" s="115"/>
      <c r="GZ318" s="115"/>
      <c r="HA318" s="115"/>
      <c r="HB318" s="115"/>
      <c r="HC318" s="115"/>
      <c r="HD318" s="115"/>
      <c r="HE318" s="115"/>
      <c r="HF318" s="115"/>
      <c r="HG318" s="115"/>
      <c r="HH318" s="115"/>
      <c r="HI318" s="115"/>
      <c r="HJ318" s="115"/>
      <c r="HK318" s="115"/>
      <c r="HL318" s="115"/>
      <c r="HM318" s="115"/>
      <c r="HN318" s="115"/>
      <c r="HO318" s="115"/>
      <c r="HP318" s="115"/>
      <c r="HQ318" s="115"/>
      <c r="HR318" s="115"/>
      <c r="HS318" s="115"/>
      <c r="HT318" s="115"/>
      <c r="HU318" s="115"/>
      <c r="HV318" s="115"/>
      <c r="HW318" s="115"/>
      <c r="HX318" s="115"/>
      <c r="HY318" s="115"/>
      <c r="HZ318" s="115"/>
      <c r="IA318" s="115"/>
      <c r="IB318" s="115"/>
      <c r="IC318" s="115"/>
      <c r="ID318" s="115"/>
      <c r="IE318" s="115"/>
      <c r="IF318" s="115"/>
      <c r="IG318" s="115"/>
      <c r="IH318" s="115"/>
      <c r="II318" s="115"/>
      <c r="IJ318" s="115"/>
      <c r="IK318" s="115"/>
      <c r="IL318" s="115"/>
      <c r="IM318" s="115"/>
      <c r="IN318" s="115"/>
      <c r="IO318" s="115"/>
      <c r="IP318" s="115"/>
      <c r="IQ318" s="115"/>
      <c r="IR318" s="115"/>
      <c r="IS318" s="115"/>
      <c r="IT318" s="115"/>
      <c r="IU318" s="115"/>
      <c r="IV318" s="115"/>
      <c r="IW318" s="115"/>
      <c r="IX318" s="115"/>
      <c r="IY318" s="115"/>
    </row>
    <row r="319" spans="1:259" s="20" customFormat="1" x14ac:dyDescent="0.2">
      <c r="A319" s="124">
        <v>39990</v>
      </c>
      <c r="B319" s="103" t="s">
        <v>874</v>
      </c>
      <c r="C319" s="103" t="s">
        <v>276</v>
      </c>
      <c r="D319" s="103" t="s">
        <v>134</v>
      </c>
      <c r="E319" s="103" t="s">
        <v>144</v>
      </c>
      <c r="F319" s="84">
        <v>39797</v>
      </c>
      <c r="G319" s="85">
        <v>2008</v>
      </c>
      <c r="H319" s="125" t="s">
        <v>14</v>
      </c>
      <c r="I319" s="125" t="str">
        <f t="shared" si="12"/>
        <v>MS</v>
      </c>
      <c r="J319" s="125" t="str">
        <f t="shared" si="13"/>
        <v>MS</v>
      </c>
      <c r="K319" s="125" t="str">
        <f t="shared" si="14"/>
        <v>South Central</v>
      </c>
      <c r="L319" s="125" t="str">
        <f>INDEX('State '!$A$1:$C$62,MATCH($I319,'State '!$B:$B,0),3)</f>
        <v>South Central</v>
      </c>
      <c r="M319" s="125" t="str">
        <f>INDEX('State '!$A$1:$C$62,MATCH($J319,'State '!$B:$B,0),3)</f>
        <v>South Central</v>
      </c>
      <c r="N319" s="125"/>
      <c r="O319" s="87">
        <v>42</v>
      </c>
      <c r="P319" s="87">
        <v>22.9</v>
      </c>
      <c r="Q319" s="87">
        <v>465</v>
      </c>
      <c r="R319" s="126">
        <v>24</v>
      </c>
      <c r="S319" s="125" t="s">
        <v>135</v>
      </c>
      <c r="T319" s="125" t="s">
        <v>390</v>
      </c>
      <c r="U319" s="125" t="s">
        <v>721</v>
      </c>
      <c r="V319" s="125"/>
      <c r="W319" s="127"/>
      <c r="X319" s="128"/>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5"/>
      <c r="DD319" s="115"/>
      <c r="DE319" s="115"/>
      <c r="DF319" s="115"/>
      <c r="DG319" s="115"/>
      <c r="DH319" s="115"/>
      <c r="DI319" s="115"/>
      <c r="DJ319" s="115"/>
      <c r="DK319" s="115"/>
      <c r="DL319" s="115"/>
      <c r="DM319" s="115"/>
      <c r="DN319" s="115"/>
      <c r="DO319" s="115"/>
      <c r="DP319" s="115"/>
      <c r="DQ319" s="115"/>
      <c r="DR319" s="115"/>
      <c r="DS319" s="115"/>
      <c r="DT319" s="115"/>
      <c r="DU319" s="115"/>
      <c r="DV319" s="115"/>
      <c r="DW319" s="115"/>
      <c r="DX319" s="115"/>
      <c r="DY319" s="115"/>
      <c r="DZ319" s="115"/>
      <c r="EA319" s="115"/>
      <c r="EB319" s="115"/>
      <c r="EC319" s="115"/>
      <c r="ED319" s="115"/>
      <c r="EE319" s="115"/>
      <c r="EF319" s="115"/>
      <c r="EG319" s="115"/>
      <c r="EH319" s="115"/>
      <c r="EI319" s="115"/>
      <c r="EJ319" s="115"/>
      <c r="EK319" s="115"/>
      <c r="EL319" s="115"/>
      <c r="EM319" s="115"/>
      <c r="EN319" s="115"/>
      <c r="EO319" s="115"/>
      <c r="EP319" s="115"/>
      <c r="EQ319" s="115"/>
      <c r="ER319" s="115"/>
      <c r="ES319" s="115"/>
      <c r="ET319" s="115"/>
      <c r="EU319" s="115"/>
      <c r="EV319" s="115"/>
      <c r="EW319" s="115"/>
      <c r="EX319" s="115"/>
      <c r="EY319" s="115"/>
      <c r="EZ319" s="115"/>
      <c r="FA319" s="115"/>
      <c r="FB319" s="115"/>
      <c r="FC319" s="115"/>
      <c r="FD319" s="115"/>
      <c r="FE319" s="115"/>
      <c r="FF319" s="115"/>
      <c r="FG319" s="115"/>
      <c r="FH319" s="115"/>
      <c r="FI319" s="115"/>
      <c r="FJ319" s="115"/>
      <c r="FK319" s="115"/>
      <c r="FL319" s="115"/>
      <c r="FM319" s="115"/>
      <c r="FN319" s="115"/>
      <c r="FO319" s="115"/>
      <c r="FP319" s="115"/>
      <c r="FQ319" s="115"/>
      <c r="FR319" s="115"/>
      <c r="FS319" s="115"/>
      <c r="FT319" s="115"/>
      <c r="FU319" s="115"/>
      <c r="FV319" s="115"/>
      <c r="FW319" s="115"/>
      <c r="FX319" s="115"/>
      <c r="FY319" s="115"/>
      <c r="FZ319" s="115"/>
      <c r="GA319" s="115"/>
      <c r="GB319" s="115"/>
      <c r="GC319" s="115"/>
      <c r="GD319" s="115"/>
      <c r="GE319" s="115"/>
      <c r="GF319" s="115"/>
      <c r="GG319" s="115"/>
      <c r="GH319" s="115"/>
      <c r="GI319" s="115"/>
      <c r="GJ319" s="115"/>
      <c r="GK319" s="115"/>
      <c r="GL319" s="115"/>
      <c r="GM319" s="115"/>
      <c r="GN319" s="115"/>
      <c r="GO319" s="115"/>
      <c r="GP319" s="115"/>
      <c r="GQ319" s="115"/>
      <c r="GR319" s="115"/>
      <c r="GS319" s="115"/>
      <c r="GT319" s="115"/>
      <c r="GU319" s="115"/>
      <c r="GV319" s="115"/>
      <c r="GW319" s="115"/>
      <c r="GX319" s="115"/>
      <c r="GY319" s="115"/>
      <c r="GZ319" s="115"/>
      <c r="HA319" s="115"/>
      <c r="HB319" s="115"/>
      <c r="HC319" s="115"/>
      <c r="HD319" s="115"/>
      <c r="HE319" s="115"/>
      <c r="HF319" s="115"/>
      <c r="HG319" s="115"/>
      <c r="HH319" s="115"/>
      <c r="HI319" s="115"/>
      <c r="HJ319" s="115"/>
      <c r="HK319" s="115"/>
      <c r="HL319" s="115"/>
      <c r="HM319" s="115"/>
      <c r="HN319" s="115"/>
      <c r="HO319" s="115"/>
      <c r="HP319" s="115"/>
      <c r="HQ319" s="115"/>
      <c r="HR319" s="115"/>
      <c r="HS319" s="115"/>
      <c r="HT319" s="115"/>
      <c r="HU319" s="115"/>
      <c r="HV319" s="115"/>
      <c r="HW319" s="115"/>
      <c r="HX319" s="115"/>
      <c r="HY319" s="115"/>
      <c r="HZ319" s="115"/>
      <c r="IA319" s="115"/>
      <c r="IB319" s="115"/>
      <c r="IC319" s="115"/>
      <c r="ID319" s="115"/>
      <c r="IE319" s="115"/>
      <c r="IF319" s="115"/>
      <c r="IG319" s="115"/>
      <c r="IH319" s="115"/>
      <c r="II319" s="115"/>
      <c r="IJ319" s="115"/>
      <c r="IK319" s="115"/>
      <c r="IL319" s="115"/>
      <c r="IM319" s="115"/>
      <c r="IN319" s="115"/>
      <c r="IO319" s="115"/>
      <c r="IP319" s="115"/>
      <c r="IQ319" s="115"/>
      <c r="IR319" s="115"/>
      <c r="IS319" s="115"/>
      <c r="IT319" s="115"/>
      <c r="IU319" s="115"/>
      <c r="IV319" s="115"/>
      <c r="IW319" s="115"/>
      <c r="IX319" s="115"/>
      <c r="IY319" s="115"/>
    </row>
    <row r="320" spans="1:259" s="20" customFormat="1" x14ac:dyDescent="0.2">
      <c r="A320" s="124">
        <v>39990</v>
      </c>
      <c r="B320" s="103" t="s">
        <v>869</v>
      </c>
      <c r="C320" s="103" t="s">
        <v>297</v>
      </c>
      <c r="D320" s="103" t="s">
        <v>134</v>
      </c>
      <c r="E320" s="103" t="s">
        <v>144</v>
      </c>
      <c r="F320" s="84">
        <v>39736</v>
      </c>
      <c r="G320" s="85">
        <v>2008</v>
      </c>
      <c r="H320" s="125" t="s">
        <v>36</v>
      </c>
      <c r="I320" s="125" t="str">
        <f t="shared" si="12"/>
        <v>MA</v>
      </c>
      <c r="J320" s="125" t="str">
        <f t="shared" si="13"/>
        <v>MA</v>
      </c>
      <c r="K320" s="125" t="str">
        <f t="shared" si="14"/>
        <v>Northeast</v>
      </c>
      <c r="L320" s="125" t="str">
        <f>INDEX('State '!$A$1:$C$62,MATCH($I320,'State '!$B:$B,0),3)</f>
        <v>Northeast</v>
      </c>
      <c r="M320" s="125" t="str">
        <f>INDEX('State '!$A$1:$C$62,MATCH($J320,'State '!$B:$B,0),3)</f>
        <v>Northeast</v>
      </c>
      <c r="N320" s="125"/>
      <c r="O320" s="87">
        <v>23</v>
      </c>
      <c r="P320" s="87">
        <v>13</v>
      </c>
      <c r="Q320" s="87">
        <v>750</v>
      </c>
      <c r="R320" s="126">
        <v>24</v>
      </c>
      <c r="S320" s="125" t="s">
        <v>135</v>
      </c>
      <c r="T320" s="125" t="s">
        <v>870</v>
      </c>
      <c r="U320" s="125" t="s">
        <v>391</v>
      </c>
      <c r="V320" s="125"/>
      <c r="W320" s="127"/>
    </row>
    <row r="321" spans="1:259" s="20" customFormat="1" ht="25.5" x14ac:dyDescent="0.2">
      <c r="A321" s="124">
        <v>39990</v>
      </c>
      <c r="B321" s="103" t="s">
        <v>877</v>
      </c>
      <c r="C321" s="103" t="s">
        <v>2142</v>
      </c>
      <c r="D321" s="103" t="s">
        <v>141</v>
      </c>
      <c r="E321" s="103" t="s">
        <v>144</v>
      </c>
      <c r="F321" s="84">
        <v>39492</v>
      </c>
      <c r="G321" s="85">
        <v>2008</v>
      </c>
      <c r="H321" s="125" t="s">
        <v>442</v>
      </c>
      <c r="I321" s="125" t="str">
        <f t="shared" si="12"/>
        <v>TX</v>
      </c>
      <c r="J321" s="125" t="str">
        <f t="shared" si="13"/>
        <v>LA</v>
      </c>
      <c r="K321" s="125" t="str">
        <f t="shared" si="14"/>
        <v>South Central</v>
      </c>
      <c r="L321" s="125" t="str">
        <f>INDEX('State '!$A$1:$C$62,MATCH($I321,'State '!$B:$B,0),3)</f>
        <v>South Central</v>
      </c>
      <c r="M321" s="125" t="str">
        <f>INDEX('State '!$A$1:$C$62,MATCH($J321,'State '!$B:$B,0),3)</f>
        <v>South Central</v>
      </c>
      <c r="N321" s="125"/>
      <c r="O321" s="87">
        <v>69</v>
      </c>
      <c r="P321" s="87">
        <v>4.5</v>
      </c>
      <c r="Q321" s="87">
        <v>200</v>
      </c>
      <c r="R321" s="126">
        <v>36</v>
      </c>
      <c r="S321" s="125" t="s">
        <v>135</v>
      </c>
      <c r="T321" s="125" t="s">
        <v>390</v>
      </c>
      <c r="U321" s="125" t="s">
        <v>878</v>
      </c>
      <c r="V321" s="125"/>
      <c r="W321" s="127"/>
    </row>
    <row r="322" spans="1:259" x14ac:dyDescent="0.2">
      <c r="A322" s="124">
        <v>39990</v>
      </c>
      <c r="B322" s="104" t="s">
        <v>789</v>
      </c>
      <c r="C322" s="104" t="s">
        <v>262</v>
      </c>
      <c r="D322" s="104" t="s">
        <v>141</v>
      </c>
      <c r="E322" s="146" t="s">
        <v>144</v>
      </c>
      <c r="F322" s="86">
        <v>39753</v>
      </c>
      <c r="G322" s="147">
        <v>2008</v>
      </c>
      <c r="H322" s="125" t="s">
        <v>42</v>
      </c>
      <c r="I322" s="125" t="str">
        <f t="shared" si="12"/>
        <v>IA</v>
      </c>
      <c r="J322" s="125" t="str">
        <f t="shared" si="13"/>
        <v>IA</v>
      </c>
      <c r="K322" s="125" t="str">
        <f t="shared" si="14"/>
        <v>Midwest</v>
      </c>
      <c r="L322" s="125" t="str">
        <f>INDEX('State '!$A$1:$C$62,MATCH($I322,'State '!$B:$B,0),3)</f>
        <v>Midwest</v>
      </c>
      <c r="M322" s="125" t="str">
        <f>INDEX('State '!$A$1:$C$62,MATCH($J322,'State '!$B:$B,0),3)</f>
        <v>Midwest</v>
      </c>
      <c r="N322" s="125"/>
      <c r="O322" s="148">
        <v>6.89</v>
      </c>
      <c r="P322" s="148">
        <v>8</v>
      </c>
      <c r="Q322" s="148">
        <v>12.5</v>
      </c>
      <c r="R322" s="87" t="s">
        <v>790</v>
      </c>
      <c r="S322" s="149" t="s">
        <v>135</v>
      </c>
      <c r="T322" s="150" t="s">
        <v>390</v>
      </c>
      <c r="U322" s="151" t="s">
        <v>791</v>
      </c>
      <c r="V322" s="125"/>
      <c r="W322" s="127"/>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c r="DZ322" s="20"/>
      <c r="EA322" s="20"/>
      <c r="EB322" s="20"/>
      <c r="EC322" s="20"/>
      <c r="ED322" s="20"/>
      <c r="EE322" s="20"/>
      <c r="EF322" s="20"/>
      <c r="EG322" s="20"/>
      <c r="EH322" s="20"/>
      <c r="EI322" s="20"/>
      <c r="EJ322" s="20"/>
      <c r="EK322" s="20"/>
      <c r="EL322" s="20"/>
      <c r="EM322" s="20"/>
      <c r="EN322" s="20"/>
      <c r="EO322" s="20"/>
      <c r="EP322" s="20"/>
      <c r="EQ322" s="20"/>
      <c r="ER322" s="20"/>
      <c r="ES322" s="20"/>
      <c r="ET322" s="20"/>
      <c r="EU322" s="20"/>
      <c r="EV322" s="20"/>
      <c r="EW322" s="20"/>
      <c r="EX322" s="20"/>
      <c r="EY322" s="20"/>
      <c r="EZ322" s="20"/>
      <c r="FA322" s="20"/>
      <c r="FB322" s="20"/>
      <c r="FC322" s="20"/>
      <c r="FD322" s="20"/>
      <c r="FE322" s="20"/>
      <c r="FF322" s="20"/>
      <c r="FG322" s="20"/>
      <c r="FH322" s="20"/>
      <c r="FI322" s="20"/>
      <c r="FJ322" s="20"/>
      <c r="FK322" s="20"/>
      <c r="FL322" s="20"/>
      <c r="FM322" s="20"/>
      <c r="FN322" s="20"/>
      <c r="FO322" s="20"/>
      <c r="FP322" s="20"/>
      <c r="FQ322" s="20"/>
      <c r="FR322" s="20"/>
      <c r="FS322" s="20"/>
      <c r="FT322" s="20"/>
      <c r="FU322" s="20"/>
      <c r="FV322" s="20"/>
      <c r="FW322" s="20"/>
      <c r="FX322" s="20"/>
      <c r="FY322" s="20"/>
      <c r="FZ322" s="20"/>
      <c r="GA322" s="20"/>
      <c r="GB322" s="20"/>
      <c r="GC322" s="20"/>
      <c r="GD322" s="20"/>
      <c r="GE322" s="20"/>
      <c r="GF322" s="20"/>
      <c r="GG322" s="20"/>
      <c r="GH322" s="20"/>
      <c r="GI322" s="20"/>
      <c r="GJ322" s="20"/>
      <c r="GK322" s="20"/>
      <c r="GL322" s="20"/>
      <c r="GM322" s="20"/>
      <c r="GN322" s="20"/>
      <c r="GO322" s="20"/>
      <c r="GP322" s="20"/>
      <c r="GQ322" s="20"/>
      <c r="GR322" s="20"/>
      <c r="GS322" s="20"/>
      <c r="GT322" s="20"/>
      <c r="GU322" s="20"/>
      <c r="GV322" s="20"/>
      <c r="GW322" s="20"/>
      <c r="GX322" s="20"/>
      <c r="GY322" s="20"/>
      <c r="GZ322" s="20"/>
      <c r="HA322" s="20"/>
      <c r="HB322" s="20"/>
      <c r="HC322" s="20"/>
      <c r="HD322" s="20"/>
      <c r="HE322" s="20"/>
      <c r="HF322" s="20"/>
      <c r="HG322" s="20"/>
      <c r="HH322" s="20"/>
      <c r="HI322" s="20"/>
      <c r="HJ322" s="20"/>
      <c r="HK322" s="20"/>
      <c r="HL322" s="20"/>
      <c r="HM322" s="20"/>
      <c r="HN322" s="20"/>
      <c r="HO322" s="20"/>
      <c r="HP322" s="20"/>
      <c r="HQ322" s="20"/>
      <c r="HR322" s="20"/>
      <c r="HS322" s="20"/>
      <c r="HT322" s="20"/>
      <c r="HU322" s="20"/>
      <c r="HV322" s="20"/>
      <c r="HW322" s="20"/>
      <c r="HX322" s="20"/>
      <c r="HY322" s="20"/>
      <c r="HZ322" s="20"/>
      <c r="IA322" s="20"/>
      <c r="IB322" s="20"/>
      <c r="IC322" s="20"/>
      <c r="ID322" s="20"/>
      <c r="IE322" s="20"/>
      <c r="IF322" s="20"/>
      <c r="IG322" s="20"/>
      <c r="IH322" s="20"/>
      <c r="II322" s="20"/>
      <c r="IJ322" s="20"/>
      <c r="IK322" s="20"/>
      <c r="IL322" s="20"/>
      <c r="IM322" s="20"/>
      <c r="IN322" s="20"/>
      <c r="IO322" s="20"/>
      <c r="IP322" s="20"/>
      <c r="IQ322" s="20"/>
      <c r="IR322" s="20"/>
      <c r="IS322" s="20"/>
      <c r="IT322" s="20"/>
      <c r="IU322" s="20"/>
      <c r="IV322" s="20"/>
      <c r="IW322" s="20"/>
      <c r="IX322" s="20"/>
      <c r="IY322" s="20"/>
    </row>
    <row r="323" spans="1:259" x14ac:dyDescent="0.2">
      <c r="A323" s="124">
        <v>39990</v>
      </c>
      <c r="B323" s="103" t="s">
        <v>799</v>
      </c>
      <c r="C323" s="103" t="s">
        <v>262</v>
      </c>
      <c r="D323" s="103" t="s">
        <v>141</v>
      </c>
      <c r="E323" s="103" t="s">
        <v>144</v>
      </c>
      <c r="F323" s="84">
        <v>39753</v>
      </c>
      <c r="G323" s="85">
        <v>2008</v>
      </c>
      <c r="H323" s="125" t="s">
        <v>24</v>
      </c>
      <c r="I323" s="125" t="str">
        <f t="shared" ref="I323:I386" si="15">LEFT($H323,2)</f>
        <v>NE</v>
      </c>
      <c r="J323" s="125" t="str">
        <f t="shared" ref="J323:J386" si="16">RIGHT($H323,2)</f>
        <v>NE</v>
      </c>
      <c r="K323" s="125" t="str">
        <f t="shared" si="14"/>
        <v>Mountain</v>
      </c>
      <c r="L323" s="125" t="str">
        <f>INDEX('State '!$A$1:$C$62,MATCH($I323,'State '!$B:$B,0),3)</f>
        <v>Mountain</v>
      </c>
      <c r="M323" s="125" t="str">
        <f>INDEX('State '!$A$1:$C$62,MATCH($J323,'State '!$B:$B,0),3)</f>
        <v>Mountain</v>
      </c>
      <c r="N323" s="125"/>
      <c r="O323" s="87">
        <v>9.1199999999999992</v>
      </c>
      <c r="P323" s="87">
        <v>12</v>
      </c>
      <c r="Q323" s="87">
        <v>11</v>
      </c>
      <c r="R323" s="126" t="s">
        <v>800</v>
      </c>
      <c r="S323" s="125" t="s">
        <v>135</v>
      </c>
      <c r="T323" s="125" t="s">
        <v>390</v>
      </c>
      <c r="U323" s="125" t="s">
        <v>801</v>
      </c>
      <c r="V323" s="125"/>
      <c r="W323" s="127"/>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20"/>
      <c r="DW323" s="20"/>
      <c r="DX323" s="20"/>
      <c r="DY323" s="20"/>
      <c r="DZ323" s="20"/>
      <c r="EA323" s="20"/>
      <c r="EB323" s="20"/>
      <c r="EC323" s="20"/>
      <c r="ED323" s="20"/>
      <c r="EE323" s="20"/>
      <c r="EF323" s="20"/>
      <c r="EG323" s="20"/>
      <c r="EH323" s="20"/>
      <c r="EI323" s="20"/>
      <c r="EJ323" s="20"/>
      <c r="EK323" s="20"/>
      <c r="EL323" s="20"/>
      <c r="EM323" s="20"/>
      <c r="EN323" s="20"/>
      <c r="EO323" s="20"/>
      <c r="EP323" s="20"/>
      <c r="EQ323" s="20"/>
      <c r="ER323" s="20"/>
      <c r="ES323" s="20"/>
      <c r="ET323" s="20"/>
      <c r="EU323" s="20"/>
      <c r="EV323" s="20"/>
      <c r="EW323" s="20"/>
      <c r="EX323" s="20"/>
      <c r="EY323" s="20"/>
      <c r="EZ323" s="20"/>
      <c r="FA323" s="20"/>
      <c r="FB323" s="20"/>
      <c r="FC323" s="20"/>
      <c r="FD323" s="20"/>
      <c r="FE323" s="20"/>
      <c r="FF323" s="20"/>
      <c r="FG323" s="20"/>
      <c r="FH323" s="20"/>
      <c r="FI323" s="20"/>
      <c r="FJ323" s="20"/>
      <c r="FK323" s="20"/>
      <c r="FL323" s="20"/>
      <c r="FM323" s="20"/>
      <c r="FN323" s="20"/>
      <c r="FO323" s="20"/>
      <c r="FP323" s="20"/>
      <c r="FQ323" s="20"/>
      <c r="FR323" s="20"/>
      <c r="FS323" s="20"/>
      <c r="FT323" s="20"/>
      <c r="FU323" s="20"/>
      <c r="FV323" s="20"/>
      <c r="FW323" s="20"/>
      <c r="FX323" s="20"/>
      <c r="FY323" s="20"/>
      <c r="FZ323" s="20"/>
      <c r="GA323" s="20"/>
      <c r="GB323" s="20"/>
      <c r="GC323" s="20"/>
      <c r="GD323" s="20"/>
      <c r="GE323" s="20"/>
      <c r="GF323" s="20"/>
      <c r="GG323" s="20"/>
      <c r="GH323" s="20"/>
      <c r="GI323" s="20"/>
      <c r="GJ323" s="20"/>
      <c r="GK323" s="20"/>
      <c r="GL323" s="20"/>
      <c r="GM323" s="20"/>
      <c r="GN323" s="20"/>
      <c r="GO323" s="20"/>
      <c r="GP323" s="20"/>
      <c r="GQ323" s="20"/>
      <c r="GR323" s="20"/>
      <c r="GS323" s="20"/>
      <c r="GT323" s="20"/>
      <c r="GU323" s="20"/>
      <c r="GV323" s="20"/>
      <c r="GW323" s="20"/>
      <c r="GX323" s="20"/>
      <c r="GY323" s="20"/>
      <c r="GZ323" s="20"/>
      <c r="HA323" s="20"/>
      <c r="HB323" s="20"/>
      <c r="HC323" s="20"/>
      <c r="HD323" s="20"/>
      <c r="HE323" s="20"/>
      <c r="HF323" s="20"/>
      <c r="HG323" s="20"/>
      <c r="HH323" s="20"/>
      <c r="HI323" s="20"/>
      <c r="HJ323" s="20"/>
      <c r="HK323" s="20"/>
      <c r="HL323" s="20"/>
      <c r="HM323" s="20"/>
      <c r="HN323" s="20"/>
      <c r="HO323" s="20"/>
      <c r="HP323" s="20"/>
      <c r="HQ323" s="20"/>
      <c r="HR323" s="20"/>
      <c r="HS323" s="20"/>
      <c r="HT323" s="20"/>
      <c r="HU323" s="20"/>
      <c r="HV323" s="20"/>
      <c r="HW323" s="20"/>
      <c r="HX323" s="20"/>
      <c r="HY323" s="20"/>
      <c r="HZ323" s="20"/>
      <c r="IA323" s="20"/>
      <c r="IB323" s="20"/>
      <c r="IC323" s="20"/>
      <c r="ID323" s="20"/>
      <c r="IE323" s="20"/>
      <c r="IF323" s="20"/>
      <c r="IG323" s="20"/>
      <c r="IH323" s="20"/>
      <c r="II323" s="20"/>
      <c r="IJ323" s="20"/>
      <c r="IK323" s="20"/>
      <c r="IL323" s="20"/>
      <c r="IM323" s="20"/>
      <c r="IN323" s="20"/>
      <c r="IO323" s="20"/>
      <c r="IP323" s="20"/>
      <c r="IQ323" s="20"/>
      <c r="IR323" s="20"/>
      <c r="IS323" s="20"/>
      <c r="IT323" s="20"/>
      <c r="IU323" s="20"/>
      <c r="IV323" s="20"/>
      <c r="IW323" s="20"/>
      <c r="IX323" s="20"/>
      <c r="IY323" s="20"/>
    </row>
    <row r="324" spans="1:259" x14ac:dyDescent="0.2">
      <c r="A324" s="124">
        <v>39990</v>
      </c>
      <c r="B324" s="103" t="s">
        <v>822</v>
      </c>
      <c r="C324" s="103" t="s">
        <v>287</v>
      </c>
      <c r="D324" s="103" t="s">
        <v>141</v>
      </c>
      <c r="E324" s="103" t="s">
        <v>144</v>
      </c>
      <c r="F324" s="84">
        <v>39767</v>
      </c>
      <c r="G324" s="126">
        <v>2008</v>
      </c>
      <c r="H324" s="125" t="s">
        <v>32</v>
      </c>
      <c r="I324" s="125" t="str">
        <f t="shared" si="15"/>
        <v>AR</v>
      </c>
      <c r="J324" s="125" t="str">
        <f t="shared" si="16"/>
        <v>AR</v>
      </c>
      <c r="K324" s="125" t="str">
        <f t="shared" ref="K324:K387" si="17">IF($L324=$M324,L324,CONCATENATE($L324,", ",IF(ISBLANK(N324),"",CONCATENATE(N324,", ")),$M324))</f>
        <v>South Central</v>
      </c>
      <c r="L324" s="125" t="str">
        <f>INDEX('State '!$A$1:$C$62,MATCH($I324,'State '!$B:$B,0),3)</f>
        <v>South Central</v>
      </c>
      <c r="M324" s="125" t="str">
        <f>INDEX('State '!$A$1:$C$62,MATCH($J324,'State '!$B:$B,0),3)</f>
        <v>South Central</v>
      </c>
      <c r="N324" s="125"/>
      <c r="O324" s="87">
        <v>18.8</v>
      </c>
      <c r="P324" s="87"/>
      <c r="Q324" s="87">
        <v>100</v>
      </c>
      <c r="R324" s="126"/>
      <c r="S324" s="125" t="s">
        <v>135</v>
      </c>
      <c r="T324" s="125" t="s">
        <v>390</v>
      </c>
      <c r="U324" s="125" t="s">
        <v>823</v>
      </c>
      <c r="V324" s="125"/>
      <c r="W324" s="127"/>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20"/>
      <c r="BS324" s="20"/>
      <c r="BT324" s="20"/>
      <c r="BU324" s="20"/>
      <c r="BV324" s="20"/>
      <c r="BW324" s="20"/>
      <c r="BX324" s="20"/>
      <c r="BY324" s="20"/>
      <c r="BZ324" s="20"/>
      <c r="CA324" s="20"/>
      <c r="CB324" s="20"/>
      <c r="CC324" s="20"/>
      <c r="CD324" s="20"/>
      <c r="CE324" s="20"/>
      <c r="CF324" s="20"/>
      <c r="CG324" s="20"/>
      <c r="CH324" s="20"/>
      <c r="CI324" s="20"/>
      <c r="CJ324" s="20"/>
      <c r="CK324" s="20"/>
      <c r="CL324" s="20"/>
      <c r="CM324" s="20"/>
      <c r="CN324" s="20"/>
      <c r="CO324" s="20"/>
      <c r="CP324" s="20"/>
      <c r="CQ324" s="20"/>
      <c r="CR324" s="20"/>
      <c r="CS324" s="20"/>
      <c r="CT324" s="20"/>
      <c r="CU324" s="20"/>
      <c r="CV324" s="20"/>
      <c r="CW324" s="20"/>
      <c r="CX324" s="20"/>
      <c r="CY324" s="20"/>
      <c r="CZ324" s="20"/>
      <c r="DA324" s="20"/>
      <c r="DB324" s="20"/>
      <c r="DC324" s="20"/>
      <c r="DD324" s="20"/>
      <c r="DE324" s="20"/>
      <c r="DF324" s="20"/>
      <c r="DG324" s="20"/>
      <c r="DH324" s="20"/>
      <c r="DI324" s="20"/>
      <c r="DJ324" s="20"/>
      <c r="DK324" s="20"/>
      <c r="DL324" s="20"/>
      <c r="DM324" s="20"/>
      <c r="DN324" s="20"/>
      <c r="DO324" s="20"/>
      <c r="DP324" s="20"/>
      <c r="DQ324" s="20"/>
      <c r="DR324" s="20"/>
      <c r="DS324" s="20"/>
      <c r="DT324" s="20"/>
      <c r="DU324" s="20"/>
      <c r="DV324" s="20"/>
      <c r="DW324" s="20"/>
      <c r="DX324" s="20"/>
      <c r="DY324" s="20"/>
      <c r="DZ324" s="20"/>
      <c r="EA324" s="20"/>
      <c r="EB324" s="20"/>
      <c r="EC324" s="20"/>
      <c r="ED324" s="20"/>
      <c r="EE324" s="20"/>
      <c r="EF324" s="20"/>
      <c r="EG324" s="20"/>
      <c r="EH324" s="20"/>
      <c r="EI324" s="20"/>
      <c r="EJ324" s="20"/>
      <c r="EK324" s="20"/>
      <c r="EL324" s="20"/>
      <c r="EM324" s="20"/>
      <c r="EN324" s="20"/>
      <c r="EO324" s="20"/>
      <c r="EP324" s="20"/>
      <c r="EQ324" s="20"/>
      <c r="ER324" s="20"/>
      <c r="ES324" s="20"/>
      <c r="ET324" s="20"/>
      <c r="EU324" s="20"/>
      <c r="EV324" s="20"/>
      <c r="EW324" s="20"/>
      <c r="EX324" s="20"/>
      <c r="EY324" s="20"/>
      <c r="EZ324" s="20"/>
      <c r="FA324" s="20"/>
      <c r="FB324" s="20"/>
      <c r="FC324" s="20"/>
      <c r="FD324" s="20"/>
      <c r="FE324" s="20"/>
      <c r="FF324" s="20"/>
      <c r="FG324" s="20"/>
      <c r="FH324" s="20"/>
      <c r="FI324" s="20"/>
      <c r="FJ324" s="20"/>
      <c r="FK324" s="20"/>
      <c r="FL324" s="20"/>
      <c r="FM324" s="20"/>
      <c r="FN324" s="20"/>
      <c r="FO324" s="20"/>
      <c r="FP324" s="20"/>
      <c r="FQ324" s="20"/>
      <c r="FR324" s="20"/>
      <c r="FS324" s="20"/>
      <c r="FT324" s="20"/>
      <c r="FU324" s="20"/>
      <c r="FV324" s="20"/>
      <c r="FW324" s="20"/>
      <c r="FX324" s="20"/>
      <c r="FY324" s="20"/>
      <c r="FZ324" s="20"/>
      <c r="GA324" s="20"/>
      <c r="GB324" s="20"/>
      <c r="GC324" s="20"/>
      <c r="GD324" s="20"/>
      <c r="GE324" s="20"/>
      <c r="GF324" s="20"/>
      <c r="GG324" s="20"/>
      <c r="GH324" s="20"/>
      <c r="GI324" s="20"/>
      <c r="GJ324" s="20"/>
      <c r="GK324" s="20"/>
      <c r="GL324" s="20"/>
      <c r="GM324" s="20"/>
      <c r="GN324" s="20"/>
      <c r="GO324" s="20"/>
      <c r="GP324" s="20"/>
      <c r="GQ324" s="20"/>
      <c r="GR324" s="20"/>
      <c r="GS324" s="20"/>
      <c r="GT324" s="20"/>
      <c r="GU324" s="20"/>
      <c r="GV324" s="20"/>
      <c r="GW324" s="20"/>
      <c r="GX324" s="20"/>
      <c r="GY324" s="20"/>
      <c r="GZ324" s="20"/>
      <c r="HA324" s="20"/>
      <c r="HB324" s="20"/>
      <c r="HC324" s="20"/>
      <c r="HD324" s="20"/>
      <c r="HE324" s="20"/>
      <c r="HF324" s="20"/>
      <c r="HG324" s="20"/>
      <c r="HH324" s="20"/>
      <c r="HI324" s="20"/>
      <c r="HJ324" s="20"/>
      <c r="HK324" s="20"/>
      <c r="HL324" s="20"/>
      <c r="HM324" s="20"/>
      <c r="HN324" s="20"/>
      <c r="HO324" s="20"/>
      <c r="HP324" s="20"/>
      <c r="HQ324" s="20"/>
      <c r="HR324" s="20"/>
      <c r="HS324" s="20"/>
      <c r="HT324" s="20"/>
      <c r="HU324" s="20"/>
      <c r="HV324" s="20"/>
      <c r="HW324" s="20"/>
      <c r="HX324" s="20"/>
      <c r="HY324" s="20"/>
      <c r="HZ324" s="20"/>
      <c r="IA324" s="20"/>
      <c r="IB324" s="20"/>
      <c r="IC324" s="20"/>
      <c r="ID324" s="20"/>
      <c r="IE324" s="20"/>
      <c r="IF324" s="20"/>
      <c r="IG324" s="20"/>
      <c r="IH324" s="20"/>
      <c r="II324" s="20"/>
      <c r="IJ324" s="20"/>
      <c r="IK324" s="20"/>
      <c r="IL324" s="20"/>
      <c r="IM324" s="20"/>
      <c r="IN324" s="20"/>
      <c r="IO324" s="20"/>
      <c r="IP324" s="20"/>
      <c r="IQ324" s="20"/>
      <c r="IR324" s="20"/>
      <c r="IS324" s="20"/>
      <c r="IT324" s="20"/>
      <c r="IU324" s="20"/>
      <c r="IV324" s="20"/>
      <c r="IW324" s="20"/>
      <c r="IX324" s="20"/>
      <c r="IY324" s="20"/>
    </row>
    <row r="325" spans="1:259" x14ac:dyDescent="0.2">
      <c r="A325" s="124">
        <v>39990</v>
      </c>
      <c r="B325" s="103" t="s">
        <v>775</v>
      </c>
      <c r="C325" s="103" t="s">
        <v>265</v>
      </c>
      <c r="D325" s="103" t="s">
        <v>141</v>
      </c>
      <c r="E325" s="103" t="s">
        <v>144</v>
      </c>
      <c r="F325" s="84">
        <v>39462</v>
      </c>
      <c r="G325" s="126">
        <v>2008</v>
      </c>
      <c r="H325" s="125" t="s">
        <v>660</v>
      </c>
      <c r="I325" s="125" t="str">
        <f t="shared" si="15"/>
        <v>UT</v>
      </c>
      <c r="J325" s="125" t="str">
        <f t="shared" si="16"/>
        <v>CO</v>
      </c>
      <c r="K325" s="125" t="str">
        <f t="shared" si="17"/>
        <v>Mountain</v>
      </c>
      <c r="L325" s="125" t="str">
        <f>INDEX('State '!$A$1:$C$62,MATCH($I325,'State '!$B:$B,0),3)</f>
        <v>Mountain</v>
      </c>
      <c r="M325" s="125" t="str">
        <f>INDEX('State '!$A$1:$C$62,MATCH($J325,'State '!$B:$B,0),3)</f>
        <v>Mountain</v>
      </c>
      <c r="N325" s="125"/>
      <c r="O325" s="87">
        <v>12</v>
      </c>
      <c r="P325" s="87"/>
      <c r="Q325" s="87">
        <v>75</v>
      </c>
      <c r="R325" s="126">
        <v>24</v>
      </c>
      <c r="S325" s="125" t="s">
        <v>135</v>
      </c>
      <c r="T325" s="125" t="s">
        <v>390</v>
      </c>
      <c r="U325" s="125" t="s">
        <v>391</v>
      </c>
      <c r="V325" s="125"/>
      <c r="W325" s="127"/>
    </row>
    <row r="326" spans="1:259" s="20" customFormat="1" x14ac:dyDescent="0.2">
      <c r="A326" s="124">
        <v>40388</v>
      </c>
      <c r="B326" s="104" t="s">
        <v>839</v>
      </c>
      <c r="C326" s="103" t="s">
        <v>1891</v>
      </c>
      <c r="D326" s="104" t="s">
        <v>141</v>
      </c>
      <c r="E326" s="146" t="s">
        <v>144</v>
      </c>
      <c r="F326" s="86">
        <v>39566</v>
      </c>
      <c r="G326" s="152">
        <v>2008</v>
      </c>
      <c r="H326" s="125" t="s">
        <v>0</v>
      </c>
      <c r="I326" s="125" t="str">
        <f t="shared" si="15"/>
        <v>LA</v>
      </c>
      <c r="J326" s="125" t="str">
        <f t="shared" si="16"/>
        <v>LA</v>
      </c>
      <c r="K326" s="125" t="str">
        <f t="shared" si="17"/>
        <v>South Central</v>
      </c>
      <c r="L326" s="125" t="str">
        <f>INDEX('State '!$A$1:$C$62,MATCH($I326,'State '!$B:$B,0),3)</f>
        <v>South Central</v>
      </c>
      <c r="M326" s="125" t="str">
        <f>INDEX('State '!$A$1:$C$62,MATCH($J326,'State '!$B:$B,0),3)</f>
        <v>South Central</v>
      </c>
      <c r="N326" s="125"/>
      <c r="O326" s="148">
        <v>350</v>
      </c>
      <c r="P326" s="148">
        <v>16</v>
      </c>
      <c r="Q326" s="148">
        <v>2000</v>
      </c>
      <c r="R326" s="87">
        <v>42</v>
      </c>
      <c r="S326" s="149" t="s">
        <v>135</v>
      </c>
      <c r="T326" s="150" t="s">
        <v>390</v>
      </c>
      <c r="U326" s="151" t="s">
        <v>840</v>
      </c>
      <c r="V326" s="125"/>
      <c r="W326" s="127"/>
    </row>
    <row r="327" spans="1:259" x14ac:dyDescent="0.2">
      <c r="A327" s="124">
        <v>39990</v>
      </c>
      <c r="B327" s="103" t="s">
        <v>888</v>
      </c>
      <c r="C327" s="103" t="s">
        <v>216</v>
      </c>
      <c r="D327" s="103" t="s">
        <v>141</v>
      </c>
      <c r="E327" s="103" t="s">
        <v>144</v>
      </c>
      <c r="F327" s="84">
        <v>39539</v>
      </c>
      <c r="G327" s="126">
        <v>2008</v>
      </c>
      <c r="H327" s="125" t="s">
        <v>22</v>
      </c>
      <c r="I327" s="125" t="str">
        <f t="shared" si="15"/>
        <v>GA</v>
      </c>
      <c r="J327" s="125" t="str">
        <f t="shared" si="16"/>
        <v>GA</v>
      </c>
      <c r="K327" s="125" t="str">
        <f t="shared" si="17"/>
        <v>Southeast</v>
      </c>
      <c r="L327" s="125" t="str">
        <f>INDEX('State '!$A$1:$C$62,MATCH($I327,'State '!$B:$B,0),3)</f>
        <v>Southeast</v>
      </c>
      <c r="M327" s="125" t="str">
        <f>INDEX('State '!$A$1:$C$62,MATCH($J327,'State '!$B:$B,0),3)</f>
        <v>Southeast</v>
      </c>
      <c r="N327" s="125"/>
      <c r="O327" s="87">
        <v>21</v>
      </c>
      <c r="P327" s="87"/>
      <c r="Q327" s="87">
        <v>100</v>
      </c>
      <c r="R327" s="126"/>
      <c r="S327" s="125" t="s">
        <v>135</v>
      </c>
      <c r="T327" s="125" t="s">
        <v>390</v>
      </c>
      <c r="U327" s="125" t="s">
        <v>889</v>
      </c>
      <c r="V327" s="125"/>
      <c r="W327" s="127"/>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20"/>
      <c r="BT327" s="20"/>
      <c r="BU327" s="20"/>
      <c r="BV327" s="20"/>
      <c r="BW327" s="20"/>
      <c r="BX327" s="20"/>
      <c r="BY327" s="20"/>
      <c r="BZ327" s="20"/>
      <c r="CA327" s="20"/>
      <c r="CB327" s="20"/>
      <c r="CC327" s="20"/>
      <c r="CD327" s="20"/>
      <c r="CE327" s="20"/>
      <c r="CF327" s="20"/>
      <c r="CG327" s="20"/>
      <c r="CH327" s="20"/>
      <c r="CI327" s="20"/>
      <c r="CJ327" s="20"/>
      <c r="CK327" s="20"/>
      <c r="CL327" s="20"/>
      <c r="CM327" s="20"/>
      <c r="CN327" s="20"/>
      <c r="CO327" s="20"/>
      <c r="CP327" s="20"/>
      <c r="CQ327" s="20"/>
      <c r="CR327" s="20"/>
      <c r="CS327" s="20"/>
      <c r="CT327" s="20"/>
      <c r="CU327" s="20"/>
      <c r="CV327" s="20"/>
      <c r="CW327" s="20"/>
      <c r="CX327" s="20"/>
      <c r="CY327" s="20"/>
      <c r="CZ327" s="20"/>
      <c r="DA327" s="20"/>
      <c r="DB327" s="20"/>
      <c r="DC327" s="20"/>
      <c r="DD327" s="20"/>
      <c r="DE327" s="20"/>
      <c r="DF327" s="20"/>
      <c r="DG327" s="20"/>
      <c r="DH327" s="20"/>
      <c r="DI327" s="20"/>
      <c r="DJ327" s="20"/>
      <c r="DK327" s="20"/>
      <c r="DL327" s="20"/>
      <c r="DM327" s="20"/>
      <c r="DN327" s="20"/>
      <c r="DO327" s="20"/>
      <c r="DP327" s="20"/>
      <c r="DQ327" s="20"/>
      <c r="DR327" s="20"/>
      <c r="DS327" s="20"/>
      <c r="DT327" s="20"/>
      <c r="DU327" s="20"/>
      <c r="DV327" s="20"/>
      <c r="DW327" s="20"/>
      <c r="DX327" s="20"/>
      <c r="DY327" s="20"/>
      <c r="DZ327" s="20"/>
      <c r="EA327" s="20"/>
      <c r="EB327" s="20"/>
      <c r="EC327" s="20"/>
      <c r="ED327" s="20"/>
      <c r="EE327" s="20"/>
      <c r="EF327" s="20"/>
      <c r="EG327" s="20"/>
      <c r="EH327" s="20"/>
      <c r="EI327" s="20"/>
      <c r="EJ327" s="20"/>
      <c r="EK327" s="20"/>
      <c r="EL327" s="20"/>
      <c r="EM327" s="20"/>
      <c r="EN327" s="20"/>
      <c r="EO327" s="20"/>
      <c r="EP327" s="20"/>
      <c r="EQ327" s="20"/>
      <c r="ER327" s="20"/>
      <c r="ES327" s="20"/>
      <c r="ET327" s="20"/>
      <c r="EU327" s="20"/>
      <c r="EV327" s="20"/>
      <c r="EW327" s="20"/>
      <c r="EX327" s="20"/>
      <c r="EY327" s="20"/>
      <c r="EZ327" s="20"/>
      <c r="FA327" s="20"/>
      <c r="FB327" s="20"/>
      <c r="FC327" s="20"/>
      <c r="FD327" s="20"/>
      <c r="FE327" s="20"/>
      <c r="FF327" s="20"/>
      <c r="FG327" s="20"/>
      <c r="FH327" s="20"/>
      <c r="FI327" s="20"/>
      <c r="FJ327" s="20"/>
      <c r="FK327" s="20"/>
      <c r="FL327" s="20"/>
      <c r="FM327" s="20"/>
      <c r="FN327" s="20"/>
      <c r="FO327" s="20"/>
      <c r="FP327" s="20"/>
      <c r="FQ327" s="20"/>
      <c r="FR327" s="20"/>
      <c r="FS327" s="20"/>
      <c r="FT327" s="20"/>
      <c r="FU327" s="20"/>
      <c r="FV327" s="20"/>
      <c r="FW327" s="20"/>
      <c r="FX327" s="20"/>
      <c r="FY327" s="20"/>
      <c r="FZ327" s="20"/>
      <c r="GA327" s="20"/>
      <c r="GB327" s="20"/>
      <c r="GC327" s="20"/>
      <c r="GD327" s="20"/>
      <c r="GE327" s="20"/>
      <c r="GF327" s="20"/>
      <c r="GG327" s="20"/>
      <c r="GH327" s="20"/>
      <c r="GI327" s="20"/>
      <c r="GJ327" s="20"/>
      <c r="GK327" s="20"/>
      <c r="GL327" s="20"/>
      <c r="GM327" s="20"/>
      <c r="GN327" s="20"/>
      <c r="GO327" s="20"/>
      <c r="GP327" s="20"/>
      <c r="GQ327" s="20"/>
      <c r="GR327" s="20"/>
      <c r="GS327" s="20"/>
      <c r="GT327" s="20"/>
      <c r="GU327" s="20"/>
      <c r="GV327" s="20"/>
      <c r="GW327" s="20"/>
      <c r="GX327" s="20"/>
      <c r="GY327" s="20"/>
      <c r="GZ327" s="20"/>
      <c r="HA327" s="20"/>
      <c r="HB327" s="20"/>
      <c r="HC327" s="20"/>
      <c r="HD327" s="20"/>
      <c r="HE327" s="20"/>
      <c r="HF327" s="20"/>
      <c r="HG327" s="20"/>
      <c r="HH327" s="20"/>
      <c r="HI327" s="20"/>
      <c r="HJ327" s="20"/>
      <c r="HK327" s="20"/>
      <c r="HL327" s="20"/>
      <c r="HM327" s="20"/>
      <c r="HN327" s="20"/>
      <c r="HO327" s="20"/>
      <c r="HP327" s="20"/>
      <c r="HQ327" s="20"/>
      <c r="HR327" s="20"/>
      <c r="HS327" s="20"/>
      <c r="HT327" s="20"/>
      <c r="HU327" s="20"/>
      <c r="HV327" s="20"/>
      <c r="HW327" s="20"/>
      <c r="HX327" s="20"/>
      <c r="HY327" s="20"/>
      <c r="HZ327" s="20"/>
      <c r="IA327" s="20"/>
      <c r="IB327" s="20"/>
      <c r="IC327" s="20"/>
      <c r="ID327" s="20"/>
      <c r="IE327" s="20"/>
      <c r="IF327" s="20"/>
      <c r="IG327" s="20"/>
      <c r="IH327" s="20"/>
      <c r="II327" s="20"/>
      <c r="IJ327" s="20"/>
      <c r="IK327" s="20"/>
      <c r="IL327" s="20"/>
      <c r="IM327" s="20"/>
      <c r="IN327" s="20"/>
      <c r="IO327" s="20"/>
      <c r="IP327" s="20"/>
      <c r="IQ327" s="20"/>
      <c r="IR327" s="20"/>
      <c r="IS327" s="20"/>
      <c r="IT327" s="20"/>
      <c r="IU327" s="20"/>
      <c r="IV327" s="20"/>
      <c r="IW327" s="20"/>
      <c r="IX327" s="20"/>
      <c r="IY327" s="20"/>
    </row>
    <row r="328" spans="1:259" s="20" customFormat="1" x14ac:dyDescent="0.2">
      <c r="A328" s="124">
        <v>39990</v>
      </c>
      <c r="B328" s="103" t="s">
        <v>783</v>
      </c>
      <c r="C328" s="103" t="s">
        <v>285</v>
      </c>
      <c r="D328" s="103" t="s">
        <v>137</v>
      </c>
      <c r="E328" s="103" t="s">
        <v>144</v>
      </c>
      <c r="F328" s="84">
        <v>39721</v>
      </c>
      <c r="G328" s="126">
        <v>2008</v>
      </c>
      <c r="H328" s="125" t="s">
        <v>6</v>
      </c>
      <c r="I328" s="125" t="str">
        <f t="shared" si="15"/>
        <v>TX</v>
      </c>
      <c r="J328" s="125" t="str">
        <f t="shared" si="16"/>
        <v>TX</v>
      </c>
      <c r="K328" s="125" t="str">
        <f t="shared" si="17"/>
        <v>South Central</v>
      </c>
      <c r="L328" s="125" t="str">
        <f>INDEX('State '!$A$1:$C$62,MATCH($I328,'State '!$B:$B,0),3)</f>
        <v>South Central</v>
      </c>
      <c r="M328" s="125" t="str">
        <f>INDEX('State '!$A$1:$C$62,MATCH($J328,'State '!$B:$B,0),3)</f>
        <v>South Central</v>
      </c>
      <c r="N328" s="125"/>
      <c r="O328" s="87">
        <v>30</v>
      </c>
      <c r="P328" s="87">
        <v>20</v>
      </c>
      <c r="Q328" s="87">
        <v>50</v>
      </c>
      <c r="R328" s="126">
        <v>10</v>
      </c>
      <c r="S328" s="125" t="s">
        <v>139</v>
      </c>
      <c r="T328" s="125" t="s">
        <v>188</v>
      </c>
      <c r="U328" s="125" t="s">
        <v>391</v>
      </c>
      <c r="V328" s="125"/>
      <c r="W328" s="127"/>
    </row>
    <row r="329" spans="1:259" x14ac:dyDescent="0.2">
      <c r="A329" s="124">
        <v>39990</v>
      </c>
      <c r="B329" s="103" t="s">
        <v>876</v>
      </c>
      <c r="C329" s="103" t="s">
        <v>236</v>
      </c>
      <c r="D329" s="103" t="s">
        <v>137</v>
      </c>
      <c r="E329" s="103" t="s">
        <v>144</v>
      </c>
      <c r="F329" s="84">
        <v>39726</v>
      </c>
      <c r="G329" s="126">
        <v>2008</v>
      </c>
      <c r="H329" s="125" t="s">
        <v>863</v>
      </c>
      <c r="I329" s="125" t="str">
        <f t="shared" si="15"/>
        <v>LA</v>
      </c>
      <c r="J329" s="125" t="str">
        <f t="shared" si="16"/>
        <v>AL</v>
      </c>
      <c r="K329" s="125" t="str">
        <f t="shared" si="17"/>
        <v>South Central</v>
      </c>
      <c r="L329" s="125" t="str">
        <f>INDEX('State '!$A$1:$C$62,MATCH($I329,'State '!$B:$B,0),3)</f>
        <v>South Central</v>
      </c>
      <c r="M329" s="125" t="str">
        <f>INDEX('State '!$A$1:$C$62,MATCH($J329,'State '!$B:$B,0),3)</f>
        <v>South Central</v>
      </c>
      <c r="N329" s="125"/>
      <c r="O329" s="87">
        <v>842</v>
      </c>
      <c r="P329" s="87">
        <v>270</v>
      </c>
      <c r="Q329" s="87">
        <v>1140</v>
      </c>
      <c r="R329" s="126" t="s">
        <v>479</v>
      </c>
      <c r="S329" s="125" t="s">
        <v>135</v>
      </c>
      <c r="T329" s="125" t="s">
        <v>390</v>
      </c>
      <c r="U329" s="125" t="s">
        <v>648</v>
      </c>
      <c r="V329" s="125"/>
      <c r="W329" s="127"/>
    </row>
    <row r="330" spans="1:259" s="20" customFormat="1" x14ac:dyDescent="0.2">
      <c r="A330" s="124">
        <v>39990</v>
      </c>
      <c r="B330" s="103" t="s">
        <v>772</v>
      </c>
      <c r="C330" s="103" t="s">
        <v>281</v>
      </c>
      <c r="D330" s="103" t="s">
        <v>137</v>
      </c>
      <c r="E330" s="103" t="s">
        <v>144</v>
      </c>
      <c r="F330" s="84">
        <v>39767</v>
      </c>
      <c r="G330" s="126">
        <v>2008</v>
      </c>
      <c r="H330" s="125" t="s">
        <v>14</v>
      </c>
      <c r="I330" s="125" t="str">
        <f t="shared" si="15"/>
        <v>MS</v>
      </c>
      <c r="J330" s="125" t="str">
        <f t="shared" si="16"/>
        <v>MS</v>
      </c>
      <c r="K330" s="125" t="str">
        <f t="shared" si="17"/>
        <v>South Central</v>
      </c>
      <c r="L330" s="125" t="str">
        <f>INDEX('State '!$A$1:$C$62,MATCH($I330,'State '!$B:$B,0),3)</f>
        <v>South Central</v>
      </c>
      <c r="M330" s="125" t="str">
        <f>INDEX('State '!$A$1:$C$62,MATCH($J330,'State '!$B:$B,0),3)</f>
        <v>South Central</v>
      </c>
      <c r="N330" s="125"/>
      <c r="O330" s="87">
        <v>6</v>
      </c>
      <c r="P330" s="87">
        <v>3.1</v>
      </c>
      <c r="Q330" s="87">
        <v>1000</v>
      </c>
      <c r="R330" s="126">
        <v>24</v>
      </c>
      <c r="S330" s="125" t="s">
        <v>135</v>
      </c>
      <c r="T330" s="125" t="s">
        <v>390</v>
      </c>
      <c r="U330" s="125" t="s">
        <v>751</v>
      </c>
      <c r="V330" s="125"/>
      <c r="W330" s="127"/>
    </row>
    <row r="331" spans="1:259" s="20" customFormat="1" x14ac:dyDescent="0.2">
      <c r="A331" s="124">
        <v>40381</v>
      </c>
      <c r="B331" s="103" t="s">
        <v>750</v>
      </c>
      <c r="C331" s="103" t="s">
        <v>281</v>
      </c>
      <c r="D331" s="103" t="s">
        <v>137</v>
      </c>
      <c r="E331" s="103" t="s">
        <v>144</v>
      </c>
      <c r="F331" s="84">
        <v>39767</v>
      </c>
      <c r="G331" s="126">
        <v>2008</v>
      </c>
      <c r="H331" s="125" t="s">
        <v>501</v>
      </c>
      <c r="I331" s="125" t="str">
        <f t="shared" si="15"/>
        <v>MS</v>
      </c>
      <c r="J331" s="125" t="str">
        <f t="shared" si="16"/>
        <v>AL</v>
      </c>
      <c r="K331" s="125" t="str">
        <f t="shared" si="17"/>
        <v>South Central</v>
      </c>
      <c r="L331" s="125" t="str">
        <f>INDEX('State '!$A$1:$C$62,MATCH($I331,'State '!$B:$B,0),3)</f>
        <v>South Central</v>
      </c>
      <c r="M331" s="125" t="str">
        <f>INDEX('State '!$A$1:$C$62,MATCH($J331,'State '!$B:$B,0),3)</f>
        <v>South Central</v>
      </c>
      <c r="N331" s="125"/>
      <c r="O331" s="87">
        <v>52</v>
      </c>
      <c r="P331" s="87">
        <v>26</v>
      </c>
      <c r="Q331" s="87">
        <v>1000</v>
      </c>
      <c r="R331" s="126">
        <v>24</v>
      </c>
      <c r="S331" s="125" t="s">
        <v>135</v>
      </c>
      <c r="T331" s="125" t="s">
        <v>390</v>
      </c>
      <c r="U331" s="125" t="s">
        <v>751</v>
      </c>
      <c r="V331" s="125"/>
      <c r="W331" s="127"/>
    </row>
    <row r="332" spans="1:259" x14ac:dyDescent="0.2">
      <c r="A332" s="124">
        <v>39990</v>
      </c>
      <c r="B332" s="104" t="s">
        <v>890</v>
      </c>
      <c r="C332" s="104" t="s">
        <v>231</v>
      </c>
      <c r="D332" s="104" t="s">
        <v>134</v>
      </c>
      <c r="E332" s="146" t="s">
        <v>144</v>
      </c>
      <c r="F332" s="86">
        <v>39783</v>
      </c>
      <c r="G332" s="152">
        <v>2008</v>
      </c>
      <c r="H332" s="125" t="s">
        <v>10</v>
      </c>
      <c r="I332" s="125" t="str">
        <f t="shared" si="15"/>
        <v>NY</v>
      </c>
      <c r="J332" s="125" t="str">
        <f t="shared" si="16"/>
        <v>NY</v>
      </c>
      <c r="K332" s="125" t="str">
        <f t="shared" si="17"/>
        <v>Northeast</v>
      </c>
      <c r="L332" s="125" t="str">
        <f>INDEX('State '!$A$1:$C$62,MATCH($I332,'State '!$B:$B,0),3)</f>
        <v>Northeast</v>
      </c>
      <c r="M332" s="125" t="str">
        <f>INDEX('State '!$A$1:$C$62,MATCH($J332,'State '!$B:$B,0),3)</f>
        <v>Northeast</v>
      </c>
      <c r="N332" s="125"/>
      <c r="O332" s="148">
        <v>16</v>
      </c>
      <c r="P332" s="148">
        <v>9</v>
      </c>
      <c r="Q332" s="148">
        <v>400</v>
      </c>
      <c r="R332" s="87">
        <v>24</v>
      </c>
      <c r="S332" s="149" t="s">
        <v>135</v>
      </c>
      <c r="T332" s="150" t="s">
        <v>390</v>
      </c>
      <c r="U332" s="151" t="s">
        <v>891</v>
      </c>
      <c r="V332" s="125"/>
      <c r="W332" s="127"/>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c r="CA332" s="20"/>
      <c r="CB332" s="20"/>
      <c r="CC332" s="20"/>
      <c r="CD332" s="20"/>
      <c r="CE332" s="20"/>
      <c r="CF332" s="20"/>
      <c r="CG332" s="20"/>
      <c r="CH332" s="20"/>
      <c r="CI332" s="20"/>
      <c r="CJ332" s="20"/>
      <c r="CK332" s="20"/>
      <c r="CL332" s="20"/>
      <c r="CM332" s="20"/>
      <c r="CN332" s="20"/>
      <c r="CO332" s="20"/>
      <c r="CP332" s="20"/>
      <c r="CQ332" s="20"/>
      <c r="CR332" s="20"/>
      <c r="CS332" s="20"/>
      <c r="CT332" s="20"/>
      <c r="CU332" s="20"/>
      <c r="CV332" s="20"/>
      <c r="CW332" s="20"/>
      <c r="CX332" s="20"/>
      <c r="CY332" s="20"/>
      <c r="CZ332" s="20"/>
      <c r="DA332" s="20"/>
      <c r="DB332" s="20"/>
      <c r="DC332" s="20"/>
      <c r="DD332" s="20"/>
      <c r="DE332" s="20"/>
      <c r="DF332" s="20"/>
      <c r="DG332" s="20"/>
      <c r="DH332" s="20"/>
      <c r="DI332" s="20"/>
      <c r="DJ332" s="20"/>
      <c r="DK332" s="20"/>
      <c r="DL332" s="20"/>
      <c r="DM332" s="20"/>
      <c r="DN332" s="20"/>
      <c r="DO332" s="20"/>
      <c r="DP332" s="20"/>
      <c r="DQ332" s="20"/>
      <c r="DR332" s="20"/>
      <c r="DS332" s="20"/>
      <c r="DT332" s="20"/>
      <c r="DU332" s="20"/>
      <c r="DV332" s="20"/>
      <c r="DW332" s="20"/>
      <c r="DX332" s="20"/>
      <c r="DY332" s="20"/>
      <c r="DZ332" s="20"/>
      <c r="EA332" s="20"/>
      <c r="EB332" s="20"/>
      <c r="EC332" s="20"/>
      <c r="ED332" s="20"/>
      <c r="EE332" s="20"/>
      <c r="EF332" s="20"/>
      <c r="EG332" s="20"/>
      <c r="EH332" s="20"/>
      <c r="EI332" s="20"/>
      <c r="EJ332" s="20"/>
      <c r="EK332" s="20"/>
      <c r="EL332" s="20"/>
      <c r="EM332" s="20"/>
      <c r="EN332" s="20"/>
      <c r="EO332" s="20"/>
      <c r="EP332" s="20"/>
      <c r="EQ332" s="20"/>
      <c r="ER332" s="20"/>
      <c r="ES332" s="20"/>
      <c r="ET332" s="20"/>
      <c r="EU332" s="20"/>
      <c r="EV332" s="20"/>
      <c r="EW332" s="20"/>
      <c r="EX332" s="20"/>
      <c r="EY332" s="20"/>
      <c r="EZ332" s="20"/>
      <c r="FA332" s="20"/>
      <c r="FB332" s="20"/>
      <c r="FC332" s="20"/>
      <c r="FD332" s="20"/>
      <c r="FE332" s="20"/>
      <c r="FF332" s="20"/>
      <c r="FG332" s="20"/>
      <c r="FH332" s="20"/>
      <c r="FI332" s="20"/>
      <c r="FJ332" s="20"/>
      <c r="FK332" s="20"/>
      <c r="FL332" s="20"/>
      <c r="FM332" s="20"/>
      <c r="FN332" s="20"/>
      <c r="FO332" s="20"/>
      <c r="FP332" s="20"/>
      <c r="FQ332" s="20"/>
      <c r="FR332" s="20"/>
      <c r="FS332" s="20"/>
      <c r="FT332" s="20"/>
      <c r="FU332" s="20"/>
      <c r="FV332" s="20"/>
      <c r="FW332" s="20"/>
      <c r="FX332" s="20"/>
      <c r="FY332" s="20"/>
      <c r="FZ332" s="20"/>
      <c r="GA332" s="20"/>
      <c r="GB332" s="20"/>
      <c r="GC332" s="20"/>
      <c r="GD332" s="20"/>
      <c r="GE332" s="20"/>
      <c r="GF332" s="20"/>
      <c r="GG332" s="20"/>
      <c r="GH332" s="20"/>
      <c r="GI332" s="20"/>
      <c r="GJ332" s="20"/>
      <c r="GK332" s="20"/>
      <c r="GL332" s="20"/>
      <c r="GM332" s="20"/>
      <c r="GN332" s="20"/>
      <c r="GO332" s="20"/>
      <c r="GP332" s="20"/>
      <c r="GQ332" s="20"/>
      <c r="GR332" s="20"/>
      <c r="GS332" s="20"/>
      <c r="GT332" s="20"/>
      <c r="GU332" s="20"/>
      <c r="GV332" s="20"/>
      <c r="GW332" s="20"/>
      <c r="GX332" s="20"/>
      <c r="GY332" s="20"/>
      <c r="GZ332" s="20"/>
      <c r="HA332" s="20"/>
      <c r="HB332" s="20"/>
      <c r="HC332" s="20"/>
      <c r="HD332" s="20"/>
      <c r="HE332" s="20"/>
      <c r="HF332" s="20"/>
      <c r="HG332" s="20"/>
      <c r="HH332" s="20"/>
      <c r="HI332" s="20"/>
      <c r="HJ332" s="20"/>
      <c r="HK332" s="20"/>
      <c r="HL332" s="20"/>
      <c r="HM332" s="20"/>
      <c r="HN332" s="20"/>
      <c r="HO332" s="20"/>
      <c r="HP332" s="20"/>
      <c r="HQ332" s="20"/>
      <c r="HR332" s="20"/>
      <c r="HS332" s="20"/>
      <c r="HT332" s="20"/>
      <c r="HU332" s="20"/>
      <c r="HV332" s="20"/>
      <c r="HW332" s="20"/>
      <c r="HX332" s="20"/>
      <c r="HY332" s="20"/>
      <c r="HZ332" s="20"/>
      <c r="IA332" s="20"/>
      <c r="IB332" s="20"/>
      <c r="IC332" s="20"/>
      <c r="ID332" s="20"/>
      <c r="IE332" s="20"/>
      <c r="IF332" s="20"/>
      <c r="IG332" s="20"/>
      <c r="IH332" s="20"/>
      <c r="II332" s="20"/>
      <c r="IJ332" s="20"/>
      <c r="IK332" s="20"/>
      <c r="IL332" s="20"/>
      <c r="IM332" s="20"/>
      <c r="IN332" s="20"/>
      <c r="IO332" s="20"/>
      <c r="IP332" s="20"/>
      <c r="IQ332" s="20"/>
      <c r="IR332" s="20"/>
      <c r="IS332" s="20"/>
      <c r="IT332" s="20"/>
      <c r="IU332" s="20"/>
      <c r="IV332" s="20"/>
      <c r="IW332" s="20"/>
      <c r="IX332" s="20"/>
      <c r="IY332" s="20"/>
    </row>
    <row r="333" spans="1:259" x14ac:dyDescent="0.2">
      <c r="A333" s="124">
        <v>39990</v>
      </c>
      <c r="B333" s="103" t="s">
        <v>1918</v>
      </c>
      <c r="C333" s="103" t="s">
        <v>293</v>
      </c>
      <c r="D333" s="103" t="s">
        <v>141</v>
      </c>
      <c r="E333" s="103" t="s">
        <v>144</v>
      </c>
      <c r="F333" s="84">
        <v>39753</v>
      </c>
      <c r="G333" s="126">
        <v>2008</v>
      </c>
      <c r="H333" s="125" t="s">
        <v>857</v>
      </c>
      <c r="I333" s="125" t="str">
        <f t="shared" si="15"/>
        <v>ON</v>
      </c>
      <c r="J333" s="125" t="str">
        <f t="shared" si="16"/>
        <v>NY</v>
      </c>
      <c r="K333" s="125" t="str">
        <f t="shared" si="17"/>
        <v>Canada, Northeast</v>
      </c>
      <c r="L333" s="125" t="str">
        <f>INDEX('State '!$A$1:$C$62,MATCH($I333,'State '!$B:$B,0),3)</f>
        <v>Canada</v>
      </c>
      <c r="M333" s="125" t="str">
        <f>INDEX('State '!$A$1:$C$62,MATCH($J333,'State '!$B:$B,0),3)</f>
        <v>Northeast</v>
      </c>
      <c r="N333" s="125"/>
      <c r="O333" s="87">
        <v>30</v>
      </c>
      <c r="P333" s="87"/>
      <c r="Q333" s="87">
        <v>130</v>
      </c>
      <c r="R333" s="126"/>
      <c r="S333" s="125" t="s">
        <v>135</v>
      </c>
      <c r="T333" s="125" t="s">
        <v>842</v>
      </c>
      <c r="U333" s="125" t="s">
        <v>391</v>
      </c>
      <c r="V333" s="125"/>
      <c r="W333" s="127"/>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20"/>
      <c r="BQ333" s="20"/>
      <c r="BR333" s="20"/>
      <c r="BS333" s="20"/>
      <c r="BT333" s="20"/>
      <c r="BU333" s="20"/>
      <c r="BV333" s="20"/>
      <c r="BW333" s="20"/>
      <c r="BX333" s="20"/>
      <c r="BY333" s="20"/>
      <c r="BZ333" s="20"/>
      <c r="CA333" s="20"/>
      <c r="CB333" s="20"/>
      <c r="CC333" s="20"/>
      <c r="CD333" s="20"/>
      <c r="CE333" s="20"/>
      <c r="CF333" s="20"/>
      <c r="CG333" s="20"/>
      <c r="CH333" s="20"/>
      <c r="CI333" s="20"/>
      <c r="CJ333" s="20"/>
      <c r="CK333" s="20"/>
      <c r="CL333" s="20"/>
      <c r="CM333" s="20"/>
      <c r="CN333" s="20"/>
      <c r="CO333" s="20"/>
      <c r="CP333" s="20"/>
      <c r="CQ333" s="20"/>
      <c r="CR333" s="20"/>
      <c r="CS333" s="20"/>
      <c r="CT333" s="20"/>
      <c r="CU333" s="20"/>
      <c r="CV333" s="20"/>
      <c r="CW333" s="20"/>
      <c r="CX333" s="20"/>
      <c r="CY333" s="20"/>
      <c r="CZ333" s="20"/>
      <c r="DA333" s="20"/>
      <c r="DB333" s="20"/>
      <c r="DC333" s="20"/>
      <c r="DD333" s="20"/>
      <c r="DE333" s="20"/>
      <c r="DF333" s="20"/>
      <c r="DG333" s="20"/>
      <c r="DH333" s="20"/>
      <c r="DI333" s="20"/>
      <c r="DJ333" s="20"/>
      <c r="DK333" s="20"/>
      <c r="DL333" s="20"/>
      <c r="DM333" s="20"/>
      <c r="DN333" s="20"/>
      <c r="DO333" s="20"/>
      <c r="DP333" s="20"/>
      <c r="DQ333" s="20"/>
      <c r="DR333" s="20"/>
      <c r="DS333" s="20"/>
      <c r="DT333" s="20"/>
      <c r="DU333" s="20"/>
      <c r="DV333" s="20"/>
      <c r="DW333" s="20"/>
      <c r="DX333" s="20"/>
      <c r="DY333" s="20"/>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c r="IU333" s="20"/>
      <c r="IV333" s="20"/>
      <c r="IW333" s="20"/>
      <c r="IX333" s="20"/>
      <c r="IY333" s="20"/>
    </row>
    <row r="334" spans="1:259" s="20" customFormat="1" x14ac:dyDescent="0.2">
      <c r="A334" s="124">
        <v>39990</v>
      </c>
      <c r="B334" s="103" t="s">
        <v>1919</v>
      </c>
      <c r="C334" s="103" t="s">
        <v>293</v>
      </c>
      <c r="D334" s="103" t="s">
        <v>141</v>
      </c>
      <c r="E334" s="103" t="s">
        <v>144</v>
      </c>
      <c r="F334" s="84">
        <v>39753</v>
      </c>
      <c r="G334" s="126">
        <v>2008</v>
      </c>
      <c r="H334" s="125" t="s">
        <v>875</v>
      </c>
      <c r="I334" s="125" t="str">
        <f t="shared" si="15"/>
        <v>QU</v>
      </c>
      <c r="J334" s="125" t="str">
        <f t="shared" si="16"/>
        <v>VT</v>
      </c>
      <c r="K334" s="125" t="str">
        <f t="shared" si="17"/>
        <v>Canada, Northeast</v>
      </c>
      <c r="L334" s="125" t="str">
        <f>INDEX('State '!$A$1:$C$62,MATCH($I334,'State '!$B:$B,0),3)</f>
        <v>Canada</v>
      </c>
      <c r="M334" s="125" t="str">
        <f>INDEX('State '!$A$1:$C$62,MATCH($J334,'State '!$B:$B,0),3)</f>
        <v>Northeast</v>
      </c>
      <c r="N334" s="125"/>
      <c r="O334" s="87">
        <v>15</v>
      </c>
      <c r="P334" s="87">
        <v>4.0999999999999996</v>
      </c>
      <c r="Q334" s="87">
        <v>10</v>
      </c>
      <c r="R334" s="126">
        <v>12</v>
      </c>
      <c r="S334" s="125" t="s">
        <v>135</v>
      </c>
      <c r="T334" s="125" t="s">
        <v>842</v>
      </c>
      <c r="U334" s="125" t="s">
        <v>391</v>
      </c>
      <c r="V334" s="125"/>
      <c r="W334" s="127"/>
      <c r="X334" s="128"/>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c r="DH334" s="115"/>
      <c r="DI334" s="115"/>
      <c r="DJ334" s="115"/>
      <c r="DK334" s="115"/>
      <c r="DL334" s="115"/>
      <c r="DM334" s="115"/>
      <c r="DN334" s="115"/>
      <c r="DO334" s="115"/>
      <c r="DP334" s="115"/>
      <c r="DQ334" s="115"/>
      <c r="DR334" s="115"/>
      <c r="DS334" s="115"/>
      <c r="DT334" s="115"/>
      <c r="DU334" s="115"/>
      <c r="DV334" s="115"/>
      <c r="DW334" s="115"/>
      <c r="DX334" s="115"/>
      <c r="DY334" s="115"/>
      <c r="DZ334" s="115"/>
      <c r="EA334" s="115"/>
      <c r="EB334" s="115"/>
      <c r="EC334" s="115"/>
      <c r="ED334" s="115"/>
      <c r="EE334" s="115"/>
      <c r="EF334" s="115"/>
      <c r="EG334" s="115"/>
      <c r="EH334" s="115"/>
      <c r="EI334" s="115"/>
      <c r="EJ334" s="115"/>
      <c r="EK334" s="115"/>
      <c r="EL334" s="115"/>
      <c r="EM334" s="115"/>
      <c r="EN334" s="115"/>
      <c r="EO334" s="115"/>
      <c r="EP334" s="115"/>
      <c r="EQ334" s="115"/>
      <c r="ER334" s="115"/>
      <c r="ES334" s="115"/>
      <c r="ET334" s="115"/>
      <c r="EU334" s="115"/>
      <c r="EV334" s="115"/>
      <c r="EW334" s="115"/>
      <c r="EX334" s="115"/>
      <c r="EY334" s="115"/>
      <c r="EZ334" s="115"/>
      <c r="FA334" s="115"/>
      <c r="FB334" s="115"/>
      <c r="FC334" s="115"/>
      <c r="FD334" s="115"/>
      <c r="FE334" s="115"/>
      <c r="FF334" s="115"/>
      <c r="FG334" s="115"/>
      <c r="FH334" s="115"/>
      <c r="FI334" s="115"/>
      <c r="FJ334" s="115"/>
      <c r="FK334" s="115"/>
      <c r="FL334" s="115"/>
      <c r="FM334" s="115"/>
      <c r="FN334" s="115"/>
      <c r="FO334" s="115"/>
      <c r="FP334" s="115"/>
      <c r="FQ334" s="115"/>
      <c r="FR334" s="115"/>
      <c r="FS334" s="115"/>
      <c r="FT334" s="115"/>
      <c r="FU334" s="115"/>
      <c r="FV334" s="115"/>
      <c r="FW334" s="115"/>
      <c r="FX334" s="115"/>
      <c r="FY334" s="115"/>
      <c r="FZ334" s="115"/>
      <c r="GA334" s="115"/>
      <c r="GB334" s="115"/>
      <c r="GC334" s="115"/>
      <c r="GD334" s="115"/>
      <c r="GE334" s="115"/>
      <c r="GF334" s="115"/>
      <c r="GG334" s="115"/>
      <c r="GH334" s="115"/>
      <c r="GI334" s="115"/>
      <c r="GJ334" s="115"/>
      <c r="GK334" s="115"/>
      <c r="GL334" s="115"/>
      <c r="GM334" s="115"/>
      <c r="GN334" s="115"/>
      <c r="GO334" s="115"/>
      <c r="GP334" s="115"/>
      <c r="GQ334" s="115"/>
      <c r="GR334" s="115"/>
      <c r="GS334" s="115"/>
      <c r="GT334" s="115"/>
      <c r="GU334" s="115"/>
      <c r="GV334" s="115"/>
      <c r="GW334" s="115"/>
      <c r="GX334" s="115"/>
      <c r="GY334" s="115"/>
      <c r="GZ334" s="115"/>
      <c r="HA334" s="115"/>
      <c r="HB334" s="115"/>
      <c r="HC334" s="115"/>
      <c r="HD334" s="115"/>
      <c r="HE334" s="115"/>
      <c r="HF334" s="115"/>
      <c r="HG334" s="115"/>
      <c r="HH334" s="115"/>
      <c r="HI334" s="115"/>
      <c r="HJ334" s="115"/>
      <c r="HK334" s="115"/>
      <c r="HL334" s="115"/>
      <c r="HM334" s="115"/>
      <c r="HN334" s="115"/>
      <c r="HO334" s="115"/>
      <c r="HP334" s="115"/>
      <c r="HQ334" s="115"/>
      <c r="HR334" s="115"/>
      <c r="HS334" s="115"/>
      <c r="HT334" s="115"/>
      <c r="HU334" s="115"/>
      <c r="HV334" s="115"/>
      <c r="HW334" s="115"/>
      <c r="HX334" s="115"/>
      <c r="HY334" s="115"/>
      <c r="HZ334" s="115"/>
      <c r="IA334" s="115"/>
      <c r="IB334" s="115"/>
      <c r="IC334" s="115"/>
      <c r="ID334" s="115"/>
      <c r="IE334" s="115"/>
      <c r="IF334" s="115"/>
      <c r="IG334" s="115"/>
      <c r="IH334" s="115"/>
      <c r="II334" s="115"/>
      <c r="IJ334" s="115"/>
      <c r="IK334" s="115"/>
      <c r="IL334" s="115"/>
      <c r="IM334" s="115"/>
      <c r="IN334" s="115"/>
      <c r="IO334" s="115"/>
      <c r="IP334" s="115"/>
      <c r="IQ334" s="115"/>
      <c r="IR334" s="115"/>
      <c r="IS334" s="115"/>
      <c r="IT334" s="115"/>
      <c r="IU334" s="115"/>
      <c r="IV334" s="115"/>
      <c r="IW334" s="115"/>
      <c r="IX334" s="115"/>
      <c r="IY334" s="115"/>
    </row>
    <row r="335" spans="1:259" s="20" customFormat="1" x14ac:dyDescent="0.2">
      <c r="A335" s="124">
        <v>39990</v>
      </c>
      <c r="B335" s="103" t="s">
        <v>858</v>
      </c>
      <c r="C335" s="103" t="s">
        <v>200</v>
      </c>
      <c r="D335" s="103" t="s">
        <v>134</v>
      </c>
      <c r="E335" s="103" t="s">
        <v>144</v>
      </c>
      <c r="F335" s="84">
        <v>39596</v>
      </c>
      <c r="G335" s="126">
        <v>2008</v>
      </c>
      <c r="H335" s="125" t="s">
        <v>6</v>
      </c>
      <c r="I335" s="125" t="str">
        <f t="shared" si="15"/>
        <v>TX</v>
      </c>
      <c r="J335" s="125" t="str">
        <f t="shared" si="16"/>
        <v>TX</v>
      </c>
      <c r="K335" s="125" t="str">
        <f t="shared" si="17"/>
        <v>South Central</v>
      </c>
      <c r="L335" s="125" t="str">
        <f>INDEX('State '!$A$1:$C$62,MATCH($I335,'State '!$B:$B,0),3)</f>
        <v>South Central</v>
      </c>
      <c r="M335" s="125" t="str">
        <f>INDEX('State '!$A$1:$C$62,MATCH($J335,'State '!$B:$B,0),3)</f>
        <v>South Central</v>
      </c>
      <c r="N335" s="125"/>
      <c r="O335" s="87">
        <v>16.5</v>
      </c>
      <c r="P335" s="87">
        <v>3.79</v>
      </c>
      <c r="Q335" s="87">
        <v>360</v>
      </c>
      <c r="R335" s="126">
        <v>20</v>
      </c>
      <c r="S335" s="125" t="s">
        <v>135</v>
      </c>
      <c r="T335" s="125" t="s">
        <v>390</v>
      </c>
      <c r="U335" s="125" t="s">
        <v>859</v>
      </c>
      <c r="V335" s="125"/>
      <c r="W335" s="127"/>
    </row>
    <row r="336" spans="1:259" x14ac:dyDescent="0.2">
      <c r="A336" s="124">
        <v>39990</v>
      </c>
      <c r="B336" s="103" t="s">
        <v>871</v>
      </c>
      <c r="C336" s="103" t="s">
        <v>200</v>
      </c>
      <c r="D336" s="103" t="s">
        <v>141</v>
      </c>
      <c r="E336" s="103" t="s">
        <v>144</v>
      </c>
      <c r="F336" s="84">
        <v>39753</v>
      </c>
      <c r="G336" s="126">
        <v>2008</v>
      </c>
      <c r="H336" s="125" t="s">
        <v>872</v>
      </c>
      <c r="I336" s="125" t="str">
        <f t="shared" si="15"/>
        <v>OH</v>
      </c>
      <c r="J336" s="125" t="str">
        <f t="shared" si="16"/>
        <v>NJ</v>
      </c>
      <c r="K336" s="125" t="str">
        <f t="shared" si="17"/>
        <v>Northeast</v>
      </c>
      <c r="L336" s="125" t="str">
        <f>INDEX('State '!$A$1:$C$62,MATCH($I336,'State '!$B:$B,0),3)</f>
        <v>Northeast</v>
      </c>
      <c r="M336" s="125" t="str">
        <f>INDEX('State '!$A$1:$C$62,MATCH($J336,'State '!$B:$B,0),3)</f>
        <v>Northeast</v>
      </c>
      <c r="N336" s="125"/>
      <c r="O336" s="87">
        <v>53.6</v>
      </c>
      <c r="P336" s="87">
        <v>10.27</v>
      </c>
      <c r="Q336" s="87">
        <v>150</v>
      </c>
      <c r="R336" s="126">
        <v>36</v>
      </c>
      <c r="S336" s="125" t="s">
        <v>135</v>
      </c>
      <c r="T336" s="125" t="s">
        <v>390</v>
      </c>
      <c r="U336" s="125" t="s">
        <v>873</v>
      </c>
      <c r="V336" s="125"/>
      <c r="W336" s="127"/>
    </row>
    <row r="337" spans="1:259" x14ac:dyDescent="0.2">
      <c r="A337" s="124">
        <v>39990</v>
      </c>
      <c r="B337" s="103" t="s">
        <v>843</v>
      </c>
      <c r="C337" s="103" t="s">
        <v>2008</v>
      </c>
      <c r="D337" s="103" t="s">
        <v>137</v>
      </c>
      <c r="E337" s="103" t="s">
        <v>144</v>
      </c>
      <c r="F337" s="84">
        <v>39806</v>
      </c>
      <c r="G337" s="126">
        <v>2008</v>
      </c>
      <c r="H337" s="125" t="s">
        <v>32</v>
      </c>
      <c r="I337" s="125" t="str">
        <f t="shared" si="15"/>
        <v>AR</v>
      </c>
      <c r="J337" s="125" t="str">
        <f t="shared" si="16"/>
        <v>AR</v>
      </c>
      <c r="K337" s="125" t="str">
        <f t="shared" si="17"/>
        <v>South Central</v>
      </c>
      <c r="L337" s="125" t="str">
        <f>INDEX('State '!$A$1:$C$62,MATCH($I337,'State '!$B:$B,0),3)</f>
        <v>South Central</v>
      </c>
      <c r="M337" s="125" t="str">
        <f>INDEX('State '!$A$1:$C$62,MATCH($J337,'State '!$B:$B,0),3)</f>
        <v>South Central</v>
      </c>
      <c r="N337" s="125"/>
      <c r="O337" s="87">
        <v>205</v>
      </c>
      <c r="P337" s="87">
        <v>66</v>
      </c>
      <c r="Q337" s="87">
        <v>967</v>
      </c>
      <c r="R337" s="126" t="s">
        <v>844</v>
      </c>
      <c r="S337" s="125" t="s">
        <v>135</v>
      </c>
      <c r="T337" s="125" t="s">
        <v>390</v>
      </c>
      <c r="U337" s="125" t="s">
        <v>644</v>
      </c>
      <c r="V337" s="125"/>
      <c r="W337" s="127"/>
    </row>
    <row r="338" spans="1:259" s="20" customFormat="1" x14ac:dyDescent="0.2">
      <c r="A338" s="124">
        <v>39990</v>
      </c>
      <c r="B338" s="103" t="s">
        <v>841</v>
      </c>
      <c r="C338" s="103" t="s">
        <v>1942</v>
      </c>
      <c r="D338" s="103" t="s">
        <v>141</v>
      </c>
      <c r="E338" s="103" t="s">
        <v>144</v>
      </c>
      <c r="F338" s="84">
        <v>39797</v>
      </c>
      <c r="G338" s="126">
        <v>2008</v>
      </c>
      <c r="H338" s="125" t="s">
        <v>409</v>
      </c>
      <c r="I338" s="125" t="str">
        <f t="shared" si="15"/>
        <v>PA</v>
      </c>
      <c r="J338" s="125" t="str">
        <f t="shared" si="16"/>
        <v>NJ</v>
      </c>
      <c r="K338" s="125" t="str">
        <f t="shared" si="17"/>
        <v>Northeast</v>
      </c>
      <c r="L338" s="125" t="str">
        <f>INDEX('State '!$A$1:$C$62,MATCH($I338,'State '!$B:$B,0),3)</f>
        <v>Northeast</v>
      </c>
      <c r="M338" s="125" t="str">
        <f>INDEX('State '!$A$1:$C$62,MATCH($J338,'State '!$B:$B,0),3)</f>
        <v>Northeast</v>
      </c>
      <c r="N338" s="125"/>
      <c r="O338" s="87">
        <v>33</v>
      </c>
      <c r="P338" s="87">
        <v>3.87</v>
      </c>
      <c r="Q338" s="87">
        <v>40</v>
      </c>
      <c r="R338" s="126">
        <v>42</v>
      </c>
      <c r="S338" s="125" t="s">
        <v>135</v>
      </c>
      <c r="T338" s="125" t="s">
        <v>390</v>
      </c>
      <c r="U338" s="125" t="s">
        <v>740</v>
      </c>
      <c r="V338" s="125"/>
      <c r="W338" s="127"/>
      <c r="X338" s="128"/>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c r="DH338" s="115"/>
      <c r="DI338" s="115"/>
      <c r="DJ338" s="115"/>
      <c r="DK338" s="115"/>
      <c r="DL338" s="115"/>
      <c r="DM338" s="115"/>
      <c r="DN338" s="115"/>
      <c r="DO338" s="115"/>
      <c r="DP338" s="115"/>
      <c r="DQ338" s="115"/>
      <c r="DR338" s="115"/>
      <c r="DS338" s="115"/>
      <c r="DT338" s="115"/>
      <c r="DU338" s="115"/>
      <c r="DV338" s="115"/>
      <c r="DW338" s="115"/>
      <c r="DX338" s="115"/>
      <c r="DY338" s="115"/>
      <c r="DZ338" s="115"/>
      <c r="EA338" s="115"/>
      <c r="EB338" s="115"/>
      <c r="EC338" s="115"/>
      <c r="ED338" s="115"/>
      <c r="EE338" s="115"/>
      <c r="EF338" s="115"/>
      <c r="EG338" s="115"/>
      <c r="EH338" s="115"/>
      <c r="EI338" s="115"/>
      <c r="EJ338" s="115"/>
      <c r="EK338" s="115"/>
      <c r="EL338" s="115"/>
      <c r="EM338" s="115"/>
      <c r="EN338" s="115"/>
      <c r="EO338" s="115"/>
      <c r="EP338" s="115"/>
      <c r="EQ338" s="115"/>
      <c r="ER338" s="115"/>
      <c r="ES338" s="115"/>
      <c r="ET338" s="115"/>
      <c r="EU338" s="115"/>
      <c r="EV338" s="115"/>
      <c r="EW338" s="115"/>
      <c r="EX338" s="115"/>
      <c r="EY338" s="115"/>
      <c r="EZ338" s="115"/>
      <c r="FA338" s="115"/>
      <c r="FB338" s="115"/>
      <c r="FC338" s="115"/>
      <c r="FD338" s="115"/>
      <c r="FE338" s="115"/>
      <c r="FF338" s="115"/>
      <c r="FG338" s="115"/>
      <c r="FH338" s="115"/>
      <c r="FI338" s="115"/>
      <c r="FJ338" s="115"/>
      <c r="FK338" s="115"/>
      <c r="FL338" s="115"/>
      <c r="FM338" s="115"/>
      <c r="FN338" s="115"/>
      <c r="FO338" s="115"/>
      <c r="FP338" s="115"/>
      <c r="FQ338" s="115"/>
      <c r="FR338" s="115"/>
      <c r="FS338" s="115"/>
      <c r="FT338" s="115"/>
      <c r="FU338" s="115"/>
      <c r="FV338" s="115"/>
      <c r="FW338" s="115"/>
      <c r="FX338" s="115"/>
      <c r="FY338" s="115"/>
      <c r="FZ338" s="115"/>
      <c r="GA338" s="115"/>
      <c r="GB338" s="115"/>
      <c r="GC338" s="115"/>
      <c r="GD338" s="115"/>
      <c r="GE338" s="115"/>
      <c r="GF338" s="115"/>
      <c r="GG338" s="115"/>
      <c r="GH338" s="115"/>
      <c r="GI338" s="115"/>
      <c r="GJ338" s="115"/>
      <c r="GK338" s="115"/>
      <c r="GL338" s="115"/>
      <c r="GM338" s="115"/>
      <c r="GN338" s="115"/>
      <c r="GO338" s="115"/>
      <c r="GP338" s="115"/>
      <c r="GQ338" s="115"/>
      <c r="GR338" s="115"/>
      <c r="GS338" s="115"/>
      <c r="GT338" s="115"/>
      <c r="GU338" s="115"/>
      <c r="GV338" s="115"/>
      <c r="GW338" s="115"/>
      <c r="GX338" s="115"/>
      <c r="GY338" s="115"/>
      <c r="GZ338" s="115"/>
      <c r="HA338" s="115"/>
      <c r="HB338" s="115"/>
      <c r="HC338" s="115"/>
      <c r="HD338" s="115"/>
      <c r="HE338" s="115"/>
      <c r="HF338" s="115"/>
      <c r="HG338" s="115"/>
      <c r="HH338" s="115"/>
      <c r="HI338" s="115"/>
      <c r="HJ338" s="115"/>
      <c r="HK338" s="115"/>
      <c r="HL338" s="115"/>
      <c r="HM338" s="115"/>
      <c r="HN338" s="115"/>
      <c r="HO338" s="115"/>
      <c r="HP338" s="115"/>
      <c r="HQ338" s="115"/>
      <c r="HR338" s="115"/>
      <c r="HS338" s="115"/>
      <c r="HT338" s="115"/>
      <c r="HU338" s="115"/>
      <c r="HV338" s="115"/>
      <c r="HW338" s="115"/>
      <c r="HX338" s="115"/>
      <c r="HY338" s="115"/>
      <c r="HZ338" s="115"/>
      <c r="IA338" s="115"/>
      <c r="IB338" s="115"/>
      <c r="IC338" s="115"/>
      <c r="ID338" s="115"/>
      <c r="IE338" s="115"/>
      <c r="IF338" s="115"/>
      <c r="IG338" s="115"/>
      <c r="IH338" s="115"/>
      <c r="II338" s="115"/>
      <c r="IJ338" s="115"/>
      <c r="IK338" s="115"/>
      <c r="IL338" s="115"/>
      <c r="IM338" s="115"/>
      <c r="IN338" s="115"/>
      <c r="IO338" s="115"/>
      <c r="IP338" s="115"/>
      <c r="IQ338" s="115"/>
      <c r="IR338" s="115"/>
      <c r="IS338" s="115"/>
      <c r="IT338" s="115"/>
      <c r="IU338" s="115"/>
      <c r="IV338" s="115"/>
      <c r="IW338" s="115"/>
      <c r="IX338" s="115"/>
      <c r="IY338" s="115"/>
    </row>
    <row r="339" spans="1:259" x14ac:dyDescent="0.2">
      <c r="A339" s="124">
        <v>40381</v>
      </c>
      <c r="B339" s="103" t="s">
        <v>879</v>
      </c>
      <c r="C339" s="103" t="s">
        <v>298</v>
      </c>
      <c r="D339" s="103" t="s">
        <v>134</v>
      </c>
      <c r="E339" s="103" t="s">
        <v>144</v>
      </c>
      <c r="F339" s="84">
        <v>39722</v>
      </c>
      <c r="G339" s="126">
        <v>2008</v>
      </c>
      <c r="H339" s="125" t="s">
        <v>6</v>
      </c>
      <c r="I339" s="125" t="str">
        <f t="shared" si="15"/>
        <v>TX</v>
      </c>
      <c r="J339" s="125" t="str">
        <f t="shared" si="16"/>
        <v>TX</v>
      </c>
      <c r="K339" s="125" t="str">
        <f t="shared" si="17"/>
        <v>South Central</v>
      </c>
      <c r="L339" s="125" t="str">
        <f>INDEX('State '!$A$1:$C$62,MATCH($I339,'State '!$B:$B,0),3)</f>
        <v>South Central</v>
      </c>
      <c r="M339" s="125" t="str">
        <f>INDEX('State '!$A$1:$C$62,MATCH($J339,'State '!$B:$B,0),3)</f>
        <v>South Central</v>
      </c>
      <c r="N339" s="125"/>
      <c r="O339" s="87">
        <v>60</v>
      </c>
      <c r="P339" s="87">
        <v>41.72</v>
      </c>
      <c r="Q339" s="87">
        <v>2500</v>
      </c>
      <c r="R339" s="126">
        <v>36</v>
      </c>
      <c r="S339" s="125" t="s">
        <v>135</v>
      </c>
      <c r="T339" s="125" t="s">
        <v>390</v>
      </c>
      <c r="U339" s="125" t="s">
        <v>880</v>
      </c>
      <c r="V339" s="125"/>
      <c r="W339" s="127"/>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row>
    <row r="340" spans="1:259" x14ac:dyDescent="0.2">
      <c r="A340" s="124">
        <v>39990</v>
      </c>
      <c r="B340" s="103" t="s">
        <v>853</v>
      </c>
      <c r="C340" s="103" t="s">
        <v>291</v>
      </c>
      <c r="D340" s="103" t="s">
        <v>141</v>
      </c>
      <c r="E340" s="103" t="s">
        <v>144</v>
      </c>
      <c r="F340" s="84">
        <v>39767</v>
      </c>
      <c r="G340" s="126">
        <v>2008</v>
      </c>
      <c r="H340" s="125" t="s">
        <v>6</v>
      </c>
      <c r="I340" s="125" t="str">
        <f t="shared" si="15"/>
        <v>TX</v>
      </c>
      <c r="J340" s="125" t="str">
        <f t="shared" si="16"/>
        <v>TX</v>
      </c>
      <c r="K340" s="125" t="str">
        <f t="shared" si="17"/>
        <v>South Central</v>
      </c>
      <c r="L340" s="125" t="str">
        <f>INDEX('State '!$A$1:$C$62,MATCH($I340,'State '!$B:$B,0),3)</f>
        <v>South Central</v>
      </c>
      <c r="M340" s="125" t="str">
        <f>INDEX('State '!$A$1:$C$62,MATCH($J340,'State '!$B:$B,0),3)</f>
        <v>South Central</v>
      </c>
      <c r="N340" s="125"/>
      <c r="O340" s="87">
        <v>23.1</v>
      </c>
      <c r="P340" s="87">
        <v>6.6</v>
      </c>
      <c r="Q340" s="87">
        <v>95</v>
      </c>
      <c r="R340" s="126">
        <v>36</v>
      </c>
      <c r="S340" s="125" t="s">
        <v>135</v>
      </c>
      <c r="T340" s="125" t="s">
        <v>390</v>
      </c>
      <c r="U340" s="125" t="s">
        <v>854</v>
      </c>
      <c r="V340" s="125"/>
      <c r="W340" s="127"/>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c r="EF340" s="20"/>
      <c r="EG340" s="20"/>
      <c r="EH340" s="20"/>
      <c r="EI340" s="20"/>
      <c r="EJ340" s="20"/>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row>
    <row r="341" spans="1:259" s="20" customFormat="1" ht="25.5" x14ac:dyDescent="0.2">
      <c r="A341" s="124">
        <v>39990</v>
      </c>
      <c r="B341" s="103" t="s">
        <v>851</v>
      </c>
      <c r="C341" s="103" t="s">
        <v>291</v>
      </c>
      <c r="D341" s="103" t="s">
        <v>141</v>
      </c>
      <c r="E341" s="103" t="s">
        <v>144</v>
      </c>
      <c r="F341" s="84">
        <v>39479</v>
      </c>
      <c r="G341" s="126">
        <v>2008</v>
      </c>
      <c r="H341" s="125" t="s">
        <v>0</v>
      </c>
      <c r="I341" s="125" t="str">
        <f t="shared" si="15"/>
        <v>LA</v>
      </c>
      <c r="J341" s="125" t="str">
        <f t="shared" si="16"/>
        <v>LA</v>
      </c>
      <c r="K341" s="125" t="str">
        <f t="shared" si="17"/>
        <v>South Central</v>
      </c>
      <c r="L341" s="125" t="str">
        <f>INDEX('State '!$A$1:$C$62,MATCH($I341,'State '!$B:$B,0),3)</f>
        <v>South Central</v>
      </c>
      <c r="M341" s="125" t="str">
        <f>INDEX('State '!$A$1:$C$62,MATCH($J341,'State '!$B:$B,0),3)</f>
        <v>South Central</v>
      </c>
      <c r="N341" s="125"/>
      <c r="O341" s="87">
        <v>20</v>
      </c>
      <c r="P341" s="87">
        <v>13.5</v>
      </c>
      <c r="Q341" s="87">
        <v>625</v>
      </c>
      <c r="R341" s="126">
        <v>36</v>
      </c>
      <c r="S341" s="125" t="s">
        <v>135</v>
      </c>
      <c r="T341" s="125" t="s">
        <v>390</v>
      </c>
      <c r="U341" s="125" t="s">
        <v>852</v>
      </c>
      <c r="V341" s="125"/>
      <c r="W341" s="127"/>
    </row>
    <row r="342" spans="1:259" s="20" customFormat="1" x14ac:dyDescent="0.2">
      <c r="A342" s="124">
        <v>39990</v>
      </c>
      <c r="B342" s="103" t="s">
        <v>2144</v>
      </c>
      <c r="C342" s="103" t="s">
        <v>290</v>
      </c>
      <c r="D342" s="103" t="s">
        <v>134</v>
      </c>
      <c r="E342" s="103" t="s">
        <v>144</v>
      </c>
      <c r="F342" s="84">
        <v>39539</v>
      </c>
      <c r="G342" s="126">
        <v>2008</v>
      </c>
      <c r="H342" s="125" t="s">
        <v>845</v>
      </c>
      <c r="I342" s="125" t="str">
        <f t="shared" si="15"/>
        <v>NV</v>
      </c>
      <c r="J342" s="125" t="str">
        <f t="shared" si="16"/>
        <v>CA</v>
      </c>
      <c r="K342" s="125" t="str">
        <f t="shared" si="17"/>
        <v>Mountain, Pacific</v>
      </c>
      <c r="L342" s="125" t="str">
        <f>INDEX('State '!$A$1:$C$62,MATCH($I342,'State '!$B:$B,0),3)</f>
        <v>Mountain</v>
      </c>
      <c r="M342" s="125" t="str">
        <f>INDEX('State '!$A$1:$C$62,MATCH($J342,'State '!$B:$B,0),3)</f>
        <v>Pacific</v>
      </c>
      <c r="N342" s="125"/>
      <c r="O342" s="87">
        <v>17.420000000000002</v>
      </c>
      <c r="P342" s="87">
        <v>0.2</v>
      </c>
      <c r="Q342" s="87">
        <v>40</v>
      </c>
      <c r="R342" s="126"/>
      <c r="S342" s="125" t="s">
        <v>135</v>
      </c>
      <c r="T342" s="125" t="s">
        <v>390</v>
      </c>
      <c r="U342" s="125" t="s">
        <v>846</v>
      </c>
      <c r="V342" s="125"/>
      <c r="W342" s="127"/>
      <c r="X342" s="128"/>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c r="DH342" s="115"/>
      <c r="DI342" s="115"/>
      <c r="DJ342" s="115"/>
      <c r="DK342" s="115"/>
      <c r="DL342" s="115"/>
      <c r="DM342" s="115"/>
      <c r="DN342" s="115"/>
      <c r="DO342" s="115"/>
      <c r="DP342" s="115"/>
      <c r="DQ342" s="115"/>
      <c r="DR342" s="115"/>
      <c r="DS342" s="115"/>
      <c r="DT342" s="115"/>
      <c r="DU342" s="115"/>
      <c r="DV342" s="115"/>
      <c r="DW342" s="115"/>
      <c r="DX342" s="115"/>
      <c r="DY342" s="115"/>
      <c r="DZ342" s="115"/>
      <c r="EA342" s="115"/>
      <c r="EB342" s="115"/>
      <c r="EC342" s="115"/>
      <c r="ED342" s="115"/>
      <c r="EE342" s="115"/>
      <c r="EF342" s="115"/>
      <c r="EG342" s="115"/>
      <c r="EH342" s="115"/>
      <c r="EI342" s="115"/>
      <c r="EJ342" s="115"/>
      <c r="EK342" s="115"/>
      <c r="EL342" s="115"/>
      <c r="EM342" s="115"/>
      <c r="EN342" s="115"/>
      <c r="EO342" s="115"/>
      <c r="EP342" s="115"/>
      <c r="EQ342" s="115"/>
      <c r="ER342" s="115"/>
      <c r="ES342" s="115"/>
      <c r="ET342" s="115"/>
      <c r="EU342" s="115"/>
      <c r="EV342" s="115"/>
      <c r="EW342" s="115"/>
      <c r="EX342" s="115"/>
      <c r="EY342" s="115"/>
      <c r="EZ342" s="115"/>
      <c r="FA342" s="115"/>
      <c r="FB342" s="115"/>
      <c r="FC342" s="115"/>
      <c r="FD342" s="115"/>
      <c r="FE342" s="115"/>
      <c r="FF342" s="115"/>
      <c r="FG342" s="115"/>
      <c r="FH342" s="115"/>
      <c r="FI342" s="115"/>
      <c r="FJ342" s="115"/>
      <c r="FK342" s="115"/>
      <c r="FL342" s="115"/>
      <c r="FM342" s="115"/>
      <c r="FN342" s="115"/>
      <c r="FO342" s="115"/>
      <c r="FP342" s="115"/>
      <c r="FQ342" s="115"/>
      <c r="FR342" s="115"/>
      <c r="FS342" s="115"/>
      <c r="FT342" s="115"/>
      <c r="FU342" s="115"/>
      <c r="FV342" s="115"/>
      <c r="FW342" s="115"/>
      <c r="FX342" s="115"/>
      <c r="FY342" s="115"/>
      <c r="FZ342" s="115"/>
      <c r="GA342" s="115"/>
      <c r="GB342" s="115"/>
      <c r="GC342" s="115"/>
      <c r="GD342" s="115"/>
      <c r="GE342" s="115"/>
      <c r="GF342" s="115"/>
      <c r="GG342" s="115"/>
      <c r="GH342" s="115"/>
      <c r="GI342" s="115"/>
      <c r="GJ342" s="115"/>
      <c r="GK342" s="115"/>
      <c r="GL342" s="115"/>
      <c r="GM342" s="115"/>
      <c r="GN342" s="115"/>
      <c r="GO342" s="115"/>
      <c r="GP342" s="115"/>
      <c r="GQ342" s="115"/>
      <c r="GR342" s="115"/>
      <c r="GS342" s="115"/>
      <c r="GT342" s="115"/>
      <c r="GU342" s="115"/>
      <c r="GV342" s="115"/>
      <c r="GW342" s="115"/>
      <c r="GX342" s="115"/>
      <c r="GY342" s="115"/>
      <c r="GZ342" s="115"/>
      <c r="HA342" s="115"/>
      <c r="HB342" s="115"/>
      <c r="HC342" s="115"/>
      <c r="HD342" s="115"/>
      <c r="HE342" s="115"/>
      <c r="HF342" s="115"/>
      <c r="HG342" s="115"/>
      <c r="HH342" s="115"/>
      <c r="HI342" s="115"/>
      <c r="HJ342" s="115"/>
      <c r="HK342" s="115"/>
      <c r="HL342" s="115"/>
      <c r="HM342" s="115"/>
      <c r="HN342" s="115"/>
      <c r="HO342" s="115"/>
      <c r="HP342" s="115"/>
      <c r="HQ342" s="115"/>
      <c r="HR342" s="115"/>
      <c r="HS342" s="115"/>
      <c r="HT342" s="115"/>
      <c r="HU342" s="115"/>
      <c r="HV342" s="115"/>
      <c r="HW342" s="115"/>
      <c r="HX342" s="115"/>
      <c r="HY342" s="115"/>
      <c r="HZ342" s="115"/>
      <c r="IA342" s="115"/>
      <c r="IB342" s="115"/>
      <c r="IC342" s="115"/>
      <c r="ID342" s="115"/>
      <c r="IE342" s="115"/>
      <c r="IF342" s="115"/>
      <c r="IG342" s="115"/>
      <c r="IH342" s="115"/>
      <c r="II342" s="115"/>
      <c r="IJ342" s="115"/>
      <c r="IK342" s="115"/>
      <c r="IL342" s="115"/>
      <c r="IM342" s="115"/>
      <c r="IN342" s="115"/>
      <c r="IO342" s="115"/>
      <c r="IP342" s="115"/>
      <c r="IQ342" s="115"/>
      <c r="IR342" s="115"/>
      <c r="IS342" s="115"/>
      <c r="IT342" s="115"/>
      <c r="IU342" s="115"/>
      <c r="IV342" s="115"/>
      <c r="IW342" s="115"/>
      <c r="IX342" s="115"/>
      <c r="IY342" s="115"/>
    </row>
    <row r="343" spans="1:259" s="20" customFormat="1" x14ac:dyDescent="0.2">
      <c r="A343" s="124">
        <v>39990</v>
      </c>
      <c r="B343" s="103" t="s">
        <v>828</v>
      </c>
      <c r="C343" s="103" t="s">
        <v>289</v>
      </c>
      <c r="D343" s="103" t="s">
        <v>141</v>
      </c>
      <c r="E343" s="103" t="s">
        <v>144</v>
      </c>
      <c r="F343" s="84">
        <v>39539</v>
      </c>
      <c r="G343" s="126">
        <v>2008</v>
      </c>
      <c r="H343" s="125" t="s">
        <v>829</v>
      </c>
      <c r="I343" s="125" t="str">
        <f t="shared" si="15"/>
        <v>IN</v>
      </c>
      <c r="J343" s="125" t="str">
        <f t="shared" si="16"/>
        <v>OH</v>
      </c>
      <c r="K343" s="125" t="str">
        <f t="shared" si="17"/>
        <v>Midwest, Northeast</v>
      </c>
      <c r="L343" s="125" t="str">
        <f>INDEX('State '!$A$1:$C$62,MATCH($I343,'State '!$B:$B,0),3)</f>
        <v>Midwest</v>
      </c>
      <c r="M343" s="125" t="str">
        <f>INDEX('State '!$A$1:$C$62,MATCH($J343,'State '!$B:$B,0),3)</f>
        <v>Northeast</v>
      </c>
      <c r="N343" s="125"/>
      <c r="O343" s="87">
        <v>55.8</v>
      </c>
      <c r="P343" s="87">
        <v>31</v>
      </c>
      <c r="Q343" s="87">
        <v>500</v>
      </c>
      <c r="R343" s="126">
        <v>30</v>
      </c>
      <c r="S343" s="125" t="s">
        <v>135</v>
      </c>
      <c r="T343" s="125" t="s">
        <v>390</v>
      </c>
      <c r="U343" s="125" t="s">
        <v>830</v>
      </c>
      <c r="V343" s="125"/>
      <c r="W343" s="127"/>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c r="DH343" s="115"/>
      <c r="DI343" s="115"/>
      <c r="DJ343" s="115"/>
      <c r="DK343" s="115"/>
      <c r="DL343" s="115"/>
      <c r="DM343" s="115"/>
      <c r="DN343" s="115"/>
      <c r="DO343" s="115"/>
      <c r="DP343" s="115"/>
      <c r="DQ343" s="115"/>
      <c r="DR343" s="115"/>
      <c r="DS343" s="115"/>
      <c r="DT343" s="115"/>
      <c r="DU343" s="115"/>
      <c r="DV343" s="115"/>
      <c r="DW343" s="115"/>
      <c r="DX343" s="115"/>
      <c r="DY343" s="115"/>
      <c r="DZ343" s="115"/>
      <c r="EA343" s="115"/>
      <c r="EB343" s="115"/>
      <c r="EC343" s="115"/>
      <c r="ED343" s="115"/>
      <c r="EE343" s="115"/>
      <c r="EF343" s="115"/>
      <c r="EG343" s="115"/>
      <c r="EH343" s="115"/>
      <c r="EI343" s="115"/>
      <c r="EJ343" s="115"/>
      <c r="EK343" s="115"/>
      <c r="EL343" s="115"/>
      <c r="EM343" s="115"/>
      <c r="EN343" s="115"/>
      <c r="EO343" s="115"/>
      <c r="EP343" s="115"/>
      <c r="EQ343" s="115"/>
      <c r="ER343" s="115"/>
      <c r="ES343" s="115"/>
      <c r="ET343" s="115"/>
      <c r="EU343" s="115"/>
      <c r="EV343" s="115"/>
      <c r="EW343" s="115"/>
      <c r="EX343" s="115"/>
      <c r="EY343" s="115"/>
      <c r="EZ343" s="115"/>
      <c r="FA343" s="115"/>
      <c r="FB343" s="115"/>
      <c r="FC343" s="115"/>
      <c r="FD343" s="115"/>
      <c r="FE343" s="115"/>
      <c r="FF343" s="115"/>
      <c r="FG343" s="115"/>
      <c r="FH343" s="115"/>
      <c r="FI343" s="115"/>
      <c r="FJ343" s="115"/>
      <c r="FK343" s="115"/>
      <c r="FL343" s="115"/>
      <c r="FM343" s="115"/>
      <c r="FN343" s="115"/>
      <c r="FO343" s="115"/>
      <c r="FP343" s="115"/>
      <c r="FQ343" s="115"/>
      <c r="FR343" s="115"/>
      <c r="FS343" s="115"/>
      <c r="FT343" s="115"/>
      <c r="FU343" s="115"/>
      <c r="FV343" s="115"/>
      <c r="FW343" s="115"/>
      <c r="FX343" s="115"/>
      <c r="FY343" s="115"/>
      <c r="FZ343" s="115"/>
      <c r="GA343" s="115"/>
      <c r="GB343" s="115"/>
      <c r="GC343" s="115"/>
      <c r="GD343" s="115"/>
      <c r="GE343" s="115"/>
      <c r="GF343" s="115"/>
      <c r="GG343" s="115"/>
      <c r="GH343" s="115"/>
      <c r="GI343" s="115"/>
      <c r="GJ343" s="115"/>
      <c r="GK343" s="115"/>
      <c r="GL343" s="115"/>
      <c r="GM343" s="115"/>
      <c r="GN343" s="115"/>
      <c r="GO343" s="115"/>
      <c r="GP343" s="115"/>
      <c r="GQ343" s="115"/>
      <c r="GR343" s="115"/>
      <c r="GS343" s="115"/>
      <c r="GT343" s="115"/>
      <c r="GU343" s="115"/>
      <c r="GV343" s="115"/>
      <c r="GW343" s="115"/>
      <c r="GX343" s="115"/>
      <c r="GY343" s="115"/>
      <c r="GZ343" s="115"/>
      <c r="HA343" s="115"/>
      <c r="HB343" s="115"/>
      <c r="HC343" s="115"/>
      <c r="HD343" s="115"/>
      <c r="HE343" s="115"/>
      <c r="HF343" s="115"/>
      <c r="HG343" s="115"/>
      <c r="HH343" s="115"/>
      <c r="HI343" s="115"/>
      <c r="HJ343" s="115"/>
      <c r="HK343" s="115"/>
      <c r="HL343" s="115"/>
      <c r="HM343" s="115"/>
      <c r="HN343" s="115"/>
      <c r="HO343" s="115"/>
      <c r="HP343" s="115"/>
      <c r="HQ343" s="115"/>
      <c r="HR343" s="115"/>
      <c r="HS343" s="115"/>
      <c r="HT343" s="115"/>
      <c r="HU343" s="115"/>
      <c r="HV343" s="115"/>
      <c r="HW343" s="115"/>
      <c r="HX343" s="115"/>
      <c r="HY343" s="115"/>
      <c r="HZ343" s="115"/>
      <c r="IA343" s="115"/>
      <c r="IB343" s="115"/>
      <c r="IC343" s="115"/>
      <c r="ID343" s="115"/>
      <c r="IE343" s="115"/>
      <c r="IF343" s="115"/>
      <c r="IG343" s="115"/>
      <c r="IH343" s="115"/>
      <c r="II343" s="115"/>
      <c r="IJ343" s="115"/>
      <c r="IK343" s="115"/>
      <c r="IL343" s="115"/>
      <c r="IM343" s="115"/>
      <c r="IN343" s="115"/>
      <c r="IO343" s="115"/>
      <c r="IP343" s="115"/>
      <c r="IQ343" s="115"/>
      <c r="IR343" s="115"/>
      <c r="IS343" s="115"/>
      <c r="IT343" s="115"/>
      <c r="IU343" s="115"/>
      <c r="IV343" s="115"/>
      <c r="IW343" s="115"/>
      <c r="IX343" s="115"/>
      <c r="IY343" s="115"/>
    </row>
    <row r="344" spans="1:259" s="20" customFormat="1" x14ac:dyDescent="0.2">
      <c r="A344" s="124">
        <v>39990</v>
      </c>
      <c r="B344" s="103" t="s">
        <v>855</v>
      </c>
      <c r="C344" s="103" t="s">
        <v>268</v>
      </c>
      <c r="D344" s="103" t="s">
        <v>141</v>
      </c>
      <c r="E344" s="103" t="s">
        <v>144</v>
      </c>
      <c r="F344" s="84">
        <v>39651</v>
      </c>
      <c r="G344" s="126">
        <v>2008</v>
      </c>
      <c r="H344" s="125" t="s">
        <v>43</v>
      </c>
      <c r="I344" s="125" t="str">
        <f t="shared" si="15"/>
        <v>NM</v>
      </c>
      <c r="J344" s="125" t="str">
        <f t="shared" si="16"/>
        <v>NM</v>
      </c>
      <c r="K344" s="125" t="str">
        <f t="shared" si="17"/>
        <v>Mountain</v>
      </c>
      <c r="L344" s="125" t="str">
        <f>INDEX('State '!$A$1:$C$62,MATCH($I344,'State '!$B:$B,0),3)</f>
        <v>Mountain</v>
      </c>
      <c r="M344" s="125" t="str">
        <f>INDEX('State '!$A$1:$C$62,MATCH($J344,'State '!$B:$B,0),3)</f>
        <v>Mountain</v>
      </c>
      <c r="N344" s="125"/>
      <c r="O344" s="87">
        <v>107.2</v>
      </c>
      <c r="P344" s="87">
        <v>25</v>
      </c>
      <c r="Q344" s="87">
        <v>375</v>
      </c>
      <c r="R344" s="126">
        <v>36</v>
      </c>
      <c r="S344" s="125" t="s">
        <v>135</v>
      </c>
      <c r="T344" s="125" t="s">
        <v>390</v>
      </c>
      <c r="U344" s="125" t="s">
        <v>685</v>
      </c>
      <c r="V344" s="125"/>
      <c r="W344" s="127"/>
      <c r="X344" s="128"/>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c r="DH344" s="115"/>
      <c r="DI344" s="115"/>
      <c r="DJ344" s="115"/>
      <c r="DK344" s="115"/>
      <c r="DL344" s="115"/>
      <c r="DM344" s="115"/>
      <c r="DN344" s="115"/>
      <c r="DO344" s="115"/>
      <c r="DP344" s="115"/>
      <c r="DQ344" s="115"/>
      <c r="DR344" s="115"/>
      <c r="DS344" s="115"/>
      <c r="DT344" s="115"/>
      <c r="DU344" s="115"/>
      <c r="DV344" s="115"/>
      <c r="DW344" s="115"/>
      <c r="DX344" s="115"/>
      <c r="DY344" s="115"/>
      <c r="DZ344" s="115"/>
      <c r="EA344" s="115"/>
      <c r="EB344" s="115"/>
      <c r="EC344" s="115"/>
      <c r="ED344" s="115"/>
      <c r="EE344" s="115"/>
      <c r="EF344" s="115"/>
      <c r="EG344" s="115"/>
      <c r="EH344" s="115"/>
      <c r="EI344" s="115"/>
      <c r="EJ344" s="115"/>
      <c r="EK344" s="115"/>
      <c r="EL344" s="115"/>
      <c r="EM344" s="115"/>
      <c r="EN344" s="115"/>
      <c r="EO344" s="115"/>
      <c r="EP344" s="115"/>
      <c r="EQ344" s="115"/>
      <c r="ER344" s="115"/>
      <c r="ES344" s="115"/>
      <c r="ET344" s="115"/>
      <c r="EU344" s="115"/>
      <c r="EV344" s="115"/>
      <c r="EW344" s="115"/>
      <c r="EX344" s="115"/>
      <c r="EY344" s="115"/>
      <c r="EZ344" s="115"/>
      <c r="FA344" s="115"/>
      <c r="FB344" s="115"/>
      <c r="FC344" s="115"/>
      <c r="FD344" s="115"/>
      <c r="FE344" s="115"/>
      <c r="FF344" s="115"/>
      <c r="FG344" s="115"/>
      <c r="FH344" s="115"/>
      <c r="FI344" s="115"/>
      <c r="FJ344" s="115"/>
      <c r="FK344" s="115"/>
      <c r="FL344" s="115"/>
      <c r="FM344" s="115"/>
      <c r="FN344" s="115"/>
      <c r="FO344" s="115"/>
      <c r="FP344" s="115"/>
      <c r="FQ344" s="115"/>
      <c r="FR344" s="115"/>
      <c r="FS344" s="115"/>
      <c r="FT344" s="115"/>
      <c r="FU344" s="115"/>
      <c r="FV344" s="115"/>
      <c r="FW344" s="115"/>
      <c r="FX344" s="115"/>
      <c r="FY344" s="115"/>
      <c r="FZ344" s="115"/>
      <c r="GA344" s="115"/>
      <c r="GB344" s="115"/>
      <c r="GC344" s="115"/>
      <c r="GD344" s="115"/>
      <c r="GE344" s="115"/>
      <c r="GF344" s="115"/>
      <c r="GG344" s="115"/>
      <c r="GH344" s="115"/>
      <c r="GI344" s="115"/>
      <c r="GJ344" s="115"/>
      <c r="GK344" s="115"/>
      <c r="GL344" s="115"/>
      <c r="GM344" s="115"/>
      <c r="GN344" s="115"/>
      <c r="GO344" s="115"/>
      <c r="GP344" s="115"/>
      <c r="GQ344" s="115"/>
      <c r="GR344" s="115"/>
      <c r="GS344" s="115"/>
      <c r="GT344" s="115"/>
      <c r="GU344" s="115"/>
      <c r="GV344" s="115"/>
      <c r="GW344" s="115"/>
      <c r="GX344" s="115"/>
      <c r="GY344" s="115"/>
      <c r="GZ344" s="115"/>
      <c r="HA344" s="115"/>
      <c r="HB344" s="115"/>
      <c r="HC344" s="115"/>
      <c r="HD344" s="115"/>
      <c r="HE344" s="115"/>
      <c r="HF344" s="115"/>
      <c r="HG344" s="115"/>
      <c r="HH344" s="115"/>
      <c r="HI344" s="115"/>
      <c r="HJ344" s="115"/>
      <c r="HK344" s="115"/>
      <c r="HL344" s="115"/>
      <c r="HM344" s="115"/>
      <c r="HN344" s="115"/>
      <c r="HO344" s="115"/>
      <c r="HP344" s="115"/>
      <c r="HQ344" s="115"/>
      <c r="HR344" s="115"/>
      <c r="HS344" s="115"/>
      <c r="HT344" s="115"/>
      <c r="HU344" s="115"/>
      <c r="HV344" s="115"/>
      <c r="HW344" s="115"/>
      <c r="HX344" s="115"/>
      <c r="HY344" s="115"/>
      <c r="HZ344" s="115"/>
      <c r="IA344" s="115"/>
      <c r="IB344" s="115"/>
      <c r="IC344" s="115"/>
      <c r="ID344" s="115"/>
      <c r="IE344" s="115"/>
      <c r="IF344" s="115"/>
      <c r="IG344" s="115"/>
      <c r="IH344" s="115"/>
      <c r="II344" s="115"/>
      <c r="IJ344" s="115"/>
      <c r="IK344" s="115"/>
      <c r="IL344" s="115"/>
      <c r="IM344" s="115"/>
      <c r="IN344" s="115"/>
      <c r="IO344" s="115"/>
      <c r="IP344" s="115"/>
      <c r="IQ344" s="115"/>
      <c r="IR344" s="115"/>
      <c r="IS344" s="115"/>
      <c r="IT344" s="115"/>
      <c r="IU344" s="115"/>
      <c r="IV344" s="115"/>
      <c r="IW344" s="115"/>
      <c r="IX344" s="115"/>
      <c r="IY344" s="115"/>
    </row>
    <row r="345" spans="1:259" s="20" customFormat="1" x14ac:dyDescent="0.2">
      <c r="A345" s="124">
        <v>39990</v>
      </c>
      <c r="B345" s="103" t="s">
        <v>1980</v>
      </c>
      <c r="C345" s="103" t="s">
        <v>1981</v>
      </c>
      <c r="D345" s="103" t="s">
        <v>141</v>
      </c>
      <c r="E345" s="103" t="s">
        <v>144</v>
      </c>
      <c r="F345" s="84">
        <v>39767</v>
      </c>
      <c r="G345" s="126">
        <v>2008</v>
      </c>
      <c r="H345" s="125" t="s">
        <v>44</v>
      </c>
      <c r="I345" s="125" t="str">
        <f t="shared" si="15"/>
        <v>ON</v>
      </c>
      <c r="J345" s="125" t="str">
        <f t="shared" si="16"/>
        <v>ON</v>
      </c>
      <c r="K345" s="125" t="str">
        <f t="shared" si="17"/>
        <v>Canada</v>
      </c>
      <c r="L345" s="125" t="str">
        <f>INDEX('State '!$A$1:$C$62,MATCH($I345,'State '!$B:$B,0),3)</f>
        <v>Canada</v>
      </c>
      <c r="M345" s="125" t="str">
        <f>INDEX('State '!$A$1:$C$62,MATCH($J345,'State '!$B:$B,0),3)</f>
        <v>Canada</v>
      </c>
      <c r="N345" s="125"/>
      <c r="O345" s="87"/>
      <c r="P345" s="87"/>
      <c r="Q345" s="87">
        <v>485</v>
      </c>
      <c r="R345" s="126"/>
      <c r="S345" s="125" t="s">
        <v>1982</v>
      </c>
      <c r="T345" s="125" t="s">
        <v>842</v>
      </c>
      <c r="U345" s="125" t="s">
        <v>391</v>
      </c>
      <c r="V345" s="125"/>
      <c r="W345" s="127"/>
    </row>
    <row r="346" spans="1:259" s="20" customFormat="1" ht="25.5" x14ac:dyDescent="0.2">
      <c r="A346" s="124">
        <v>39990</v>
      </c>
      <c r="B346" s="104" t="s">
        <v>898</v>
      </c>
      <c r="C346" s="104" t="s">
        <v>274</v>
      </c>
      <c r="D346" s="104" t="s">
        <v>141</v>
      </c>
      <c r="E346" s="146" t="s">
        <v>144</v>
      </c>
      <c r="F346" s="86">
        <v>39753</v>
      </c>
      <c r="G346" s="152">
        <v>2008</v>
      </c>
      <c r="H346" s="125" t="s">
        <v>899</v>
      </c>
      <c r="I346" s="125" t="str">
        <f t="shared" si="15"/>
        <v>WY</v>
      </c>
      <c r="J346" s="125" t="str">
        <f t="shared" si="16"/>
        <v>ND</v>
      </c>
      <c r="K346" s="125" t="str">
        <f t="shared" si="17"/>
        <v>Mountain</v>
      </c>
      <c r="L346" s="125" t="str">
        <f>INDEX('State '!$A$1:$C$62,MATCH($I346,'State '!$B:$B,0),3)</f>
        <v>Mountain</v>
      </c>
      <c r="M346" s="125" t="str">
        <f>INDEX('State '!$A$1:$C$62,MATCH($J346,'State '!$B:$B,0),3)</f>
        <v>Mountain</v>
      </c>
      <c r="N346" s="125"/>
      <c r="O346" s="148">
        <v>7.3</v>
      </c>
      <c r="P346" s="148"/>
      <c r="Q346" s="148">
        <v>40.799999999999997</v>
      </c>
      <c r="R346" s="87"/>
      <c r="S346" s="149" t="s">
        <v>135</v>
      </c>
      <c r="T346" s="150" t="s">
        <v>390</v>
      </c>
      <c r="U346" s="151" t="s">
        <v>900</v>
      </c>
      <c r="V346" s="125"/>
      <c r="W346" s="127"/>
    </row>
    <row r="347" spans="1:259" x14ac:dyDescent="0.2">
      <c r="A347" s="124">
        <v>39990</v>
      </c>
      <c r="B347" s="103" t="s">
        <v>907</v>
      </c>
      <c r="C347" s="103" t="s">
        <v>274</v>
      </c>
      <c r="D347" s="103" t="s">
        <v>141</v>
      </c>
      <c r="E347" s="103" t="s">
        <v>144</v>
      </c>
      <c r="F347" s="84">
        <v>39736</v>
      </c>
      <c r="G347" s="126">
        <v>2008</v>
      </c>
      <c r="H347" s="125" t="s">
        <v>11</v>
      </c>
      <c r="I347" s="125" t="str">
        <f t="shared" si="15"/>
        <v>ND</v>
      </c>
      <c r="J347" s="125" t="str">
        <f t="shared" si="16"/>
        <v>ND</v>
      </c>
      <c r="K347" s="125" t="str">
        <f t="shared" si="17"/>
        <v>Mountain</v>
      </c>
      <c r="L347" s="125" t="str">
        <f>INDEX('State '!$A$1:$C$62,MATCH($I347,'State '!$B:$B,0),3)</f>
        <v>Mountain</v>
      </c>
      <c r="M347" s="125" t="str">
        <f>INDEX('State '!$A$1:$C$62,MATCH($J347,'State '!$B:$B,0),3)</f>
        <v>Mountain</v>
      </c>
      <c r="N347" s="125"/>
      <c r="O347" s="87">
        <v>7.5</v>
      </c>
      <c r="P347" s="87">
        <v>1.1000000000000001</v>
      </c>
      <c r="Q347" s="87">
        <v>10.5</v>
      </c>
      <c r="R347" s="126">
        <v>8</v>
      </c>
      <c r="S347" s="125" t="s">
        <v>135</v>
      </c>
      <c r="T347" s="125" t="s">
        <v>390</v>
      </c>
      <c r="U347" s="125" t="s">
        <v>908</v>
      </c>
      <c r="V347" s="125"/>
      <c r="W347" s="127"/>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c r="CB347" s="20"/>
      <c r="CC347" s="20"/>
      <c r="CD347" s="20"/>
      <c r="CE347" s="20"/>
      <c r="CF347" s="20"/>
      <c r="CG347" s="20"/>
      <c r="CH347" s="20"/>
      <c r="CI347" s="20"/>
      <c r="CJ347" s="20"/>
      <c r="CK347" s="20"/>
      <c r="CL347" s="20"/>
      <c r="CM347" s="20"/>
      <c r="CN347" s="20"/>
      <c r="CO347" s="20"/>
      <c r="CP347" s="20"/>
      <c r="CQ347" s="20"/>
      <c r="CR347" s="20"/>
      <c r="CS347" s="20"/>
      <c r="CT347" s="20"/>
      <c r="CU347" s="20"/>
      <c r="CV347" s="20"/>
      <c r="CW347" s="20"/>
      <c r="CX347" s="20"/>
      <c r="CY347" s="20"/>
      <c r="CZ347" s="20"/>
      <c r="DA347" s="20"/>
      <c r="DB347" s="20"/>
      <c r="DC347" s="20"/>
      <c r="DD347" s="20"/>
      <c r="DE347" s="20"/>
      <c r="DF347" s="20"/>
      <c r="DG347" s="20"/>
      <c r="DH347" s="20"/>
      <c r="DI347" s="20"/>
      <c r="DJ347" s="20"/>
      <c r="DK347" s="20"/>
      <c r="DL347" s="20"/>
      <c r="DM347" s="20"/>
      <c r="DN347" s="20"/>
      <c r="DO347" s="20"/>
      <c r="DP347" s="20"/>
      <c r="DQ347" s="20"/>
      <c r="DR347" s="20"/>
      <c r="DS347" s="20"/>
      <c r="DT347" s="20"/>
      <c r="DU347" s="20"/>
      <c r="DV347" s="20"/>
      <c r="DW347" s="20"/>
      <c r="DX347" s="20"/>
      <c r="DY347" s="20"/>
      <c r="DZ347" s="20"/>
      <c r="EA347" s="20"/>
      <c r="EB347" s="20"/>
      <c r="EC347" s="20"/>
      <c r="ED347" s="20"/>
      <c r="EE347" s="20"/>
      <c r="EF347" s="20"/>
      <c r="EG347" s="20"/>
      <c r="EH347" s="20"/>
      <c r="EI347" s="20"/>
      <c r="EJ347" s="20"/>
      <c r="EK347" s="20"/>
      <c r="EL347" s="20"/>
      <c r="EM347" s="20"/>
      <c r="EN347" s="20"/>
      <c r="EO347" s="20"/>
      <c r="EP347" s="20"/>
      <c r="EQ347" s="20"/>
      <c r="ER347" s="20"/>
      <c r="ES347" s="20"/>
      <c r="ET347" s="20"/>
      <c r="EU347" s="20"/>
      <c r="EV347" s="20"/>
      <c r="EW347" s="20"/>
      <c r="EX347" s="20"/>
      <c r="EY347" s="20"/>
      <c r="EZ347" s="20"/>
      <c r="FA347" s="20"/>
      <c r="FB347" s="20"/>
      <c r="FC347" s="20"/>
      <c r="FD347" s="20"/>
      <c r="FE347" s="20"/>
      <c r="FF347" s="20"/>
      <c r="FG347" s="20"/>
      <c r="FH347" s="20"/>
      <c r="FI347" s="20"/>
      <c r="FJ347" s="20"/>
      <c r="FK347" s="20"/>
      <c r="FL347" s="20"/>
      <c r="FM347" s="20"/>
      <c r="FN347" s="20"/>
      <c r="FO347" s="20"/>
      <c r="FP347" s="20"/>
      <c r="FQ347" s="20"/>
      <c r="FR347" s="20"/>
      <c r="FS347" s="20"/>
      <c r="FT347" s="20"/>
      <c r="FU347" s="20"/>
      <c r="FV347" s="20"/>
      <c r="FW347" s="20"/>
      <c r="FX347" s="20"/>
      <c r="FY347" s="20"/>
      <c r="FZ347" s="20"/>
      <c r="GA347" s="20"/>
      <c r="GB347" s="20"/>
      <c r="GC347" s="20"/>
      <c r="GD347" s="20"/>
      <c r="GE347" s="20"/>
      <c r="GF347" s="20"/>
      <c r="GG347" s="20"/>
      <c r="GH347" s="20"/>
      <c r="GI347" s="20"/>
      <c r="GJ347" s="20"/>
      <c r="GK347" s="20"/>
      <c r="GL347" s="20"/>
      <c r="GM347" s="20"/>
      <c r="GN347" s="20"/>
      <c r="GO347" s="20"/>
      <c r="GP347" s="20"/>
      <c r="GQ347" s="20"/>
      <c r="GR347" s="20"/>
      <c r="GS347" s="20"/>
      <c r="GT347" s="20"/>
      <c r="GU347" s="20"/>
      <c r="GV347" s="20"/>
      <c r="GW347" s="20"/>
      <c r="GX347" s="20"/>
      <c r="GY347" s="20"/>
      <c r="GZ347" s="20"/>
      <c r="HA347" s="20"/>
      <c r="HB347" s="20"/>
      <c r="HC347" s="20"/>
      <c r="HD347" s="20"/>
      <c r="HE347" s="20"/>
      <c r="HF347" s="20"/>
      <c r="HG347" s="20"/>
      <c r="HH347" s="20"/>
      <c r="HI347" s="20"/>
      <c r="HJ347" s="20"/>
      <c r="HK347" s="20"/>
      <c r="HL347" s="20"/>
      <c r="HM347" s="20"/>
      <c r="HN347" s="20"/>
      <c r="HO347" s="20"/>
      <c r="HP347" s="20"/>
      <c r="HQ347" s="20"/>
      <c r="HR347" s="20"/>
      <c r="HS347" s="20"/>
      <c r="HT347" s="20"/>
      <c r="HU347" s="20"/>
      <c r="HV347" s="20"/>
      <c r="HW347" s="20"/>
      <c r="HX347" s="20"/>
      <c r="HY347" s="20"/>
      <c r="HZ347" s="20"/>
      <c r="IA347" s="20"/>
      <c r="IB347" s="20"/>
      <c r="IC347" s="20"/>
      <c r="ID347" s="20"/>
      <c r="IE347" s="20"/>
      <c r="IF347" s="20"/>
      <c r="IG347" s="20"/>
      <c r="IH347" s="20"/>
      <c r="II347" s="20"/>
      <c r="IJ347" s="20"/>
      <c r="IK347" s="20"/>
      <c r="IL347" s="20"/>
      <c r="IM347" s="20"/>
      <c r="IN347" s="20"/>
      <c r="IO347" s="20"/>
      <c r="IP347" s="20"/>
      <c r="IQ347" s="20"/>
      <c r="IR347" s="20"/>
      <c r="IS347" s="20"/>
      <c r="IT347" s="20"/>
      <c r="IU347" s="20"/>
      <c r="IV347" s="20"/>
      <c r="IW347" s="20"/>
      <c r="IX347" s="20"/>
      <c r="IY347" s="20"/>
    </row>
    <row r="348" spans="1:259" x14ac:dyDescent="0.2">
      <c r="A348" s="124">
        <v>39990</v>
      </c>
      <c r="B348" s="103" t="s">
        <v>894</v>
      </c>
      <c r="C348" s="103" t="s">
        <v>300</v>
      </c>
      <c r="D348" s="103" t="s">
        <v>134</v>
      </c>
      <c r="E348" s="103" t="s">
        <v>144</v>
      </c>
      <c r="F348" s="84">
        <v>39772</v>
      </c>
      <c r="G348" s="126">
        <v>2008</v>
      </c>
      <c r="H348" s="125" t="s">
        <v>34</v>
      </c>
      <c r="I348" s="125" t="str">
        <f t="shared" si="15"/>
        <v>WI</v>
      </c>
      <c r="J348" s="125" t="str">
        <f t="shared" si="16"/>
        <v>WI</v>
      </c>
      <c r="K348" s="125" t="str">
        <f t="shared" si="17"/>
        <v>Midwest</v>
      </c>
      <c r="L348" s="125" t="str">
        <f>INDEX('State '!$A$1:$C$62,MATCH($I348,'State '!$B:$B,0),3)</f>
        <v>Midwest</v>
      </c>
      <c r="M348" s="125" t="str">
        <f>INDEX('State '!$A$1:$C$62,MATCH($J348,'State '!$B:$B,0),3)</f>
        <v>Midwest</v>
      </c>
      <c r="N348" s="125"/>
      <c r="O348" s="87">
        <v>15</v>
      </c>
      <c r="P348" s="87">
        <v>12.6</v>
      </c>
      <c r="Q348" s="87">
        <v>99.99</v>
      </c>
      <c r="R348" s="126" t="s">
        <v>753</v>
      </c>
      <c r="S348" s="125" t="s">
        <v>139</v>
      </c>
      <c r="T348" s="125" t="s">
        <v>188</v>
      </c>
      <c r="U348" s="125" t="s">
        <v>391</v>
      </c>
      <c r="V348" s="125"/>
      <c r="W348" s="127"/>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c r="CB348" s="20"/>
      <c r="CC348" s="20"/>
      <c r="CD348" s="20"/>
      <c r="CE348" s="20"/>
      <c r="CF348" s="20"/>
      <c r="CG348" s="20"/>
      <c r="CH348" s="20"/>
      <c r="CI348" s="20"/>
      <c r="CJ348" s="20"/>
      <c r="CK348" s="20"/>
      <c r="CL348" s="20"/>
      <c r="CM348" s="20"/>
      <c r="CN348" s="20"/>
      <c r="CO348" s="20"/>
      <c r="CP348" s="20"/>
      <c r="CQ348" s="20"/>
      <c r="CR348" s="20"/>
      <c r="CS348" s="20"/>
      <c r="CT348" s="20"/>
      <c r="CU348" s="20"/>
      <c r="CV348" s="20"/>
      <c r="CW348" s="20"/>
      <c r="CX348" s="20"/>
      <c r="CY348" s="20"/>
      <c r="CZ348" s="20"/>
      <c r="DA348" s="20"/>
      <c r="DB348" s="20"/>
      <c r="DC348" s="20"/>
      <c r="DD348" s="20"/>
      <c r="DE348" s="20"/>
      <c r="DF348" s="20"/>
      <c r="DG348" s="20"/>
      <c r="DH348" s="20"/>
      <c r="DI348" s="20"/>
      <c r="DJ348" s="20"/>
      <c r="DK348" s="20"/>
      <c r="DL348" s="20"/>
      <c r="DM348" s="20"/>
      <c r="DN348" s="20"/>
      <c r="DO348" s="20"/>
      <c r="DP348" s="20"/>
      <c r="DQ348" s="20"/>
      <c r="DR348" s="20"/>
      <c r="DS348" s="20"/>
      <c r="DT348" s="20"/>
      <c r="DU348" s="20"/>
      <c r="DV348" s="20"/>
      <c r="DW348" s="20"/>
      <c r="DX348" s="20"/>
      <c r="DY348" s="20"/>
      <c r="DZ348" s="20"/>
      <c r="EA348" s="20"/>
      <c r="EB348" s="20"/>
      <c r="EC348" s="20"/>
      <c r="ED348" s="20"/>
      <c r="EE348" s="20"/>
      <c r="EF348" s="20"/>
      <c r="EG348" s="20"/>
      <c r="EH348" s="20"/>
      <c r="EI348" s="20"/>
      <c r="EJ348" s="20"/>
      <c r="EK348" s="20"/>
      <c r="EL348" s="20"/>
      <c r="EM348" s="20"/>
      <c r="EN348" s="20"/>
      <c r="EO348" s="20"/>
      <c r="EP348" s="20"/>
      <c r="EQ348" s="20"/>
      <c r="ER348" s="20"/>
      <c r="ES348" s="20"/>
      <c r="ET348" s="20"/>
      <c r="EU348" s="20"/>
      <c r="EV348" s="20"/>
      <c r="EW348" s="20"/>
      <c r="EX348" s="20"/>
      <c r="EY348" s="20"/>
      <c r="EZ348" s="20"/>
      <c r="FA348" s="20"/>
      <c r="FB348" s="20"/>
      <c r="FC348" s="20"/>
      <c r="FD348" s="20"/>
      <c r="FE348" s="20"/>
      <c r="FF348" s="20"/>
      <c r="FG348" s="20"/>
      <c r="FH348" s="20"/>
      <c r="FI348" s="20"/>
      <c r="FJ348" s="20"/>
      <c r="FK348" s="20"/>
      <c r="FL348" s="20"/>
      <c r="FM348" s="20"/>
      <c r="FN348" s="20"/>
      <c r="FO348" s="20"/>
      <c r="FP348" s="20"/>
      <c r="FQ348" s="20"/>
      <c r="FR348" s="20"/>
      <c r="FS348" s="20"/>
      <c r="FT348" s="20"/>
      <c r="FU348" s="20"/>
      <c r="FV348" s="20"/>
      <c r="FW348" s="20"/>
      <c r="FX348" s="20"/>
      <c r="FY348" s="20"/>
      <c r="FZ348" s="20"/>
      <c r="GA348" s="20"/>
      <c r="GB348" s="20"/>
      <c r="GC348" s="20"/>
      <c r="GD348" s="20"/>
      <c r="GE348" s="20"/>
      <c r="GF348" s="20"/>
      <c r="GG348" s="20"/>
      <c r="GH348" s="20"/>
      <c r="GI348" s="20"/>
      <c r="GJ348" s="20"/>
      <c r="GK348" s="20"/>
      <c r="GL348" s="20"/>
      <c r="GM348" s="20"/>
      <c r="GN348" s="20"/>
      <c r="GO348" s="20"/>
      <c r="GP348" s="20"/>
      <c r="GQ348" s="20"/>
      <c r="GR348" s="20"/>
      <c r="GS348" s="20"/>
      <c r="GT348" s="20"/>
      <c r="GU348" s="20"/>
      <c r="GV348" s="20"/>
      <c r="GW348" s="20"/>
      <c r="GX348" s="20"/>
      <c r="GY348" s="20"/>
      <c r="GZ348" s="20"/>
      <c r="HA348" s="20"/>
      <c r="HB348" s="20"/>
      <c r="HC348" s="20"/>
      <c r="HD348" s="20"/>
      <c r="HE348" s="20"/>
      <c r="HF348" s="20"/>
      <c r="HG348" s="20"/>
      <c r="HH348" s="20"/>
      <c r="HI348" s="20"/>
      <c r="HJ348" s="20"/>
      <c r="HK348" s="20"/>
      <c r="HL348" s="20"/>
      <c r="HM348" s="20"/>
      <c r="HN348" s="20"/>
      <c r="HO348" s="20"/>
      <c r="HP348" s="20"/>
      <c r="HQ348" s="20"/>
      <c r="HR348" s="20"/>
      <c r="HS348" s="20"/>
      <c r="HT348" s="20"/>
      <c r="HU348" s="20"/>
      <c r="HV348" s="20"/>
      <c r="HW348" s="20"/>
      <c r="HX348" s="20"/>
      <c r="HY348" s="20"/>
      <c r="HZ348" s="20"/>
      <c r="IA348" s="20"/>
      <c r="IB348" s="20"/>
      <c r="IC348" s="20"/>
      <c r="ID348" s="20"/>
      <c r="IE348" s="20"/>
      <c r="IF348" s="20"/>
      <c r="IG348" s="20"/>
      <c r="IH348" s="20"/>
      <c r="II348" s="20"/>
      <c r="IJ348" s="20"/>
      <c r="IK348" s="20"/>
      <c r="IL348" s="20"/>
      <c r="IM348" s="20"/>
      <c r="IN348" s="20"/>
      <c r="IO348" s="20"/>
      <c r="IP348" s="20"/>
      <c r="IQ348" s="20"/>
      <c r="IR348" s="20"/>
      <c r="IS348" s="20"/>
      <c r="IT348" s="20"/>
      <c r="IU348" s="20"/>
      <c r="IV348" s="20"/>
      <c r="IW348" s="20"/>
      <c r="IX348" s="20"/>
      <c r="IY348" s="20"/>
    </row>
    <row r="349" spans="1:259" x14ac:dyDescent="0.2">
      <c r="A349" s="124">
        <v>39990</v>
      </c>
      <c r="B349" s="103" t="s">
        <v>897</v>
      </c>
      <c r="C349" s="103" t="s">
        <v>300</v>
      </c>
      <c r="D349" s="103" t="s">
        <v>134</v>
      </c>
      <c r="E349" s="103" t="s">
        <v>144</v>
      </c>
      <c r="F349" s="84">
        <v>39772</v>
      </c>
      <c r="G349" s="126">
        <v>2008</v>
      </c>
      <c r="H349" s="125" t="s">
        <v>34</v>
      </c>
      <c r="I349" s="125" t="str">
        <f t="shared" si="15"/>
        <v>WI</v>
      </c>
      <c r="J349" s="125" t="str">
        <f t="shared" si="16"/>
        <v>WI</v>
      </c>
      <c r="K349" s="125" t="str">
        <f t="shared" si="17"/>
        <v>Midwest</v>
      </c>
      <c r="L349" s="125" t="str">
        <f>INDEX('State '!$A$1:$C$62,MATCH($I349,'State '!$B:$B,0),3)</f>
        <v>Midwest</v>
      </c>
      <c r="M349" s="125" t="str">
        <f>INDEX('State '!$A$1:$C$62,MATCH($J349,'State '!$B:$B,0),3)</f>
        <v>Midwest</v>
      </c>
      <c r="N349" s="125"/>
      <c r="O349" s="87">
        <v>14</v>
      </c>
      <c r="P349" s="87">
        <v>12.7</v>
      </c>
      <c r="Q349" s="87">
        <v>49.99</v>
      </c>
      <c r="R349" s="126">
        <v>8</v>
      </c>
      <c r="S349" s="125" t="s">
        <v>139</v>
      </c>
      <c r="T349" s="125" t="s">
        <v>188</v>
      </c>
      <c r="U349" s="125" t="s">
        <v>391</v>
      </c>
      <c r="V349" s="125"/>
      <c r="W349" s="127"/>
    </row>
    <row r="350" spans="1:259" x14ac:dyDescent="0.2">
      <c r="A350" s="124">
        <v>39990</v>
      </c>
      <c r="B350" s="103" t="s">
        <v>780</v>
      </c>
      <c r="C350" s="103" t="s">
        <v>265</v>
      </c>
      <c r="D350" s="103" t="s">
        <v>141</v>
      </c>
      <c r="E350" s="103" t="s">
        <v>144</v>
      </c>
      <c r="F350" s="84">
        <v>39767</v>
      </c>
      <c r="G350" s="126">
        <v>2008</v>
      </c>
      <c r="H350" s="125" t="s">
        <v>25</v>
      </c>
      <c r="I350" s="125" t="str">
        <f t="shared" si="15"/>
        <v>CO</v>
      </c>
      <c r="J350" s="125" t="str">
        <f t="shared" si="16"/>
        <v>CO</v>
      </c>
      <c r="K350" s="125" t="str">
        <f t="shared" si="17"/>
        <v>Mountain</v>
      </c>
      <c r="L350" s="125" t="str">
        <f>INDEX('State '!$A$1:$C$62,MATCH($I350,'State '!$B:$B,0),3)</f>
        <v>Mountain</v>
      </c>
      <c r="M350" s="125" t="str">
        <f>INDEX('State '!$A$1:$C$62,MATCH($J350,'State '!$B:$B,0),3)</f>
        <v>Mountain</v>
      </c>
      <c r="N350" s="125"/>
      <c r="O350" s="87">
        <v>58</v>
      </c>
      <c r="P350" s="87">
        <v>5.88</v>
      </c>
      <c r="Q350" s="87">
        <v>2565</v>
      </c>
      <c r="R350" s="126">
        <v>30</v>
      </c>
      <c r="S350" s="125" t="s">
        <v>135</v>
      </c>
      <c r="T350" s="125" t="s">
        <v>390</v>
      </c>
      <c r="U350" s="125" t="s">
        <v>781</v>
      </c>
      <c r="V350" s="125"/>
      <c r="W350" s="127"/>
    </row>
    <row r="351" spans="1:259" x14ac:dyDescent="0.2">
      <c r="A351" s="124">
        <v>39990</v>
      </c>
      <c r="B351" s="104" t="s">
        <v>886</v>
      </c>
      <c r="C351" s="104" t="s">
        <v>249</v>
      </c>
      <c r="D351" s="104" t="s">
        <v>141</v>
      </c>
      <c r="E351" s="146" t="s">
        <v>144</v>
      </c>
      <c r="F351" s="86">
        <v>39483</v>
      </c>
      <c r="G351" s="152">
        <v>2008</v>
      </c>
      <c r="H351" s="125" t="s">
        <v>29</v>
      </c>
      <c r="I351" s="125" t="str">
        <f t="shared" si="15"/>
        <v>WY</v>
      </c>
      <c r="J351" s="125" t="str">
        <f t="shared" si="16"/>
        <v>WY</v>
      </c>
      <c r="K351" s="125" t="str">
        <f t="shared" si="17"/>
        <v>Mountain</v>
      </c>
      <c r="L351" s="125" t="str">
        <f>INDEX('State '!$A$1:$C$62,MATCH($I351,'State '!$B:$B,0),3)</f>
        <v>Mountain</v>
      </c>
      <c r="M351" s="125" t="str">
        <f>INDEX('State '!$A$1:$C$62,MATCH($J351,'State '!$B:$B,0),3)</f>
        <v>Mountain</v>
      </c>
      <c r="N351" s="125"/>
      <c r="O351" s="148">
        <v>22.2</v>
      </c>
      <c r="P351" s="148"/>
      <c r="Q351" s="148">
        <v>150</v>
      </c>
      <c r="R351" s="87"/>
      <c r="S351" s="149" t="s">
        <v>135</v>
      </c>
      <c r="T351" s="150" t="s">
        <v>390</v>
      </c>
      <c r="U351" s="151" t="s">
        <v>887</v>
      </c>
      <c r="V351" s="125"/>
      <c r="W351" s="127"/>
    </row>
    <row r="352" spans="1:259" x14ac:dyDescent="0.2">
      <c r="A352" s="124">
        <v>39990</v>
      </c>
      <c r="B352" s="104" t="s">
        <v>884</v>
      </c>
      <c r="C352" s="104" t="s">
        <v>249</v>
      </c>
      <c r="D352" s="104" t="s">
        <v>141</v>
      </c>
      <c r="E352" s="146" t="s">
        <v>144</v>
      </c>
      <c r="F352" s="86">
        <v>39750</v>
      </c>
      <c r="G352" s="152">
        <v>2008</v>
      </c>
      <c r="H352" s="125" t="s">
        <v>713</v>
      </c>
      <c r="I352" s="125" t="str">
        <f t="shared" si="15"/>
        <v>WY</v>
      </c>
      <c r="J352" s="125" t="str">
        <f t="shared" si="16"/>
        <v>CO</v>
      </c>
      <c r="K352" s="125" t="str">
        <f t="shared" si="17"/>
        <v>Mountain</v>
      </c>
      <c r="L352" s="125" t="str">
        <f>INDEX('State '!$A$1:$C$62,MATCH($I352,'State '!$B:$B,0),3)</f>
        <v>Mountain</v>
      </c>
      <c r="M352" s="125" t="str">
        <f>INDEX('State '!$A$1:$C$62,MATCH($J352,'State '!$B:$B,0),3)</f>
        <v>Mountain</v>
      </c>
      <c r="N352" s="125"/>
      <c r="O352" s="148">
        <v>32</v>
      </c>
      <c r="P352" s="148"/>
      <c r="Q352" s="148">
        <v>330</v>
      </c>
      <c r="R352" s="87"/>
      <c r="S352" s="149" t="s">
        <v>135</v>
      </c>
      <c r="T352" s="150" t="s">
        <v>390</v>
      </c>
      <c r="U352" s="151" t="s">
        <v>885</v>
      </c>
      <c r="V352" s="125"/>
      <c r="W352" s="127"/>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c r="CB352" s="20"/>
      <c r="CC352" s="20"/>
      <c r="CD352" s="20"/>
      <c r="CE352" s="20"/>
      <c r="CF352" s="20"/>
      <c r="CG352" s="20"/>
      <c r="CH352" s="20"/>
      <c r="CI352" s="20"/>
      <c r="CJ352" s="20"/>
      <c r="CK352" s="20"/>
      <c r="CL352" s="20"/>
      <c r="CM352" s="20"/>
      <c r="CN352" s="20"/>
      <c r="CO352" s="20"/>
      <c r="CP352" s="20"/>
      <c r="CQ352" s="20"/>
      <c r="CR352" s="20"/>
      <c r="CS352" s="20"/>
      <c r="CT352" s="20"/>
      <c r="CU352" s="20"/>
      <c r="CV352" s="20"/>
      <c r="CW352" s="20"/>
      <c r="CX352" s="20"/>
      <c r="CY352" s="20"/>
      <c r="CZ352" s="20"/>
      <c r="DA352" s="20"/>
      <c r="DB352" s="20"/>
      <c r="DC352" s="20"/>
      <c r="DD352" s="20"/>
      <c r="DE352" s="20"/>
      <c r="DF352" s="20"/>
      <c r="DG352" s="20"/>
      <c r="DH352" s="20"/>
      <c r="DI352" s="20"/>
      <c r="DJ352" s="20"/>
      <c r="DK352" s="20"/>
      <c r="DL352" s="20"/>
      <c r="DM352" s="20"/>
      <c r="DN352" s="20"/>
      <c r="DO352" s="20"/>
      <c r="DP352" s="20"/>
      <c r="DQ352" s="20"/>
      <c r="DR352" s="20"/>
      <c r="DS352" s="20"/>
      <c r="DT352" s="20"/>
      <c r="DU352" s="20"/>
      <c r="DV352" s="20"/>
      <c r="DW352" s="20"/>
      <c r="DX352" s="20"/>
      <c r="DY352" s="20"/>
      <c r="DZ352" s="20"/>
      <c r="EA352" s="20"/>
      <c r="EB352" s="20"/>
      <c r="EC352" s="20"/>
      <c r="ED352" s="20"/>
      <c r="EE352" s="20"/>
      <c r="EF352" s="20"/>
      <c r="EG352" s="20"/>
      <c r="EH352" s="20"/>
      <c r="EI352" s="20"/>
      <c r="EJ352" s="20"/>
      <c r="EK352" s="20"/>
      <c r="EL352" s="20"/>
      <c r="EM352" s="20"/>
      <c r="EN352" s="20"/>
      <c r="EO352" s="20"/>
      <c r="EP352" s="20"/>
      <c r="EQ352" s="20"/>
      <c r="ER352" s="20"/>
      <c r="ES352" s="20"/>
      <c r="ET352" s="20"/>
      <c r="EU352" s="20"/>
      <c r="EV352" s="20"/>
      <c r="EW352" s="20"/>
      <c r="EX352" s="20"/>
      <c r="EY352" s="20"/>
      <c r="EZ352" s="20"/>
      <c r="FA352" s="20"/>
      <c r="FB352" s="20"/>
      <c r="FC352" s="20"/>
      <c r="FD352" s="20"/>
      <c r="FE352" s="20"/>
      <c r="FF352" s="20"/>
      <c r="FG352" s="20"/>
      <c r="FH352" s="20"/>
      <c r="FI352" s="20"/>
      <c r="FJ352" s="20"/>
      <c r="FK352" s="20"/>
      <c r="FL352" s="20"/>
      <c r="FM352" s="20"/>
      <c r="FN352" s="20"/>
      <c r="FO352" s="20"/>
      <c r="FP352" s="20"/>
      <c r="FQ352" s="20"/>
      <c r="FR352" s="20"/>
      <c r="FS352" s="20"/>
      <c r="FT352" s="20"/>
      <c r="FU352" s="20"/>
      <c r="FV352" s="20"/>
      <c r="FW352" s="20"/>
      <c r="FX352" s="20"/>
      <c r="FY352" s="20"/>
      <c r="FZ352" s="20"/>
      <c r="GA352" s="20"/>
      <c r="GB352" s="20"/>
      <c r="GC352" s="20"/>
      <c r="GD352" s="20"/>
      <c r="GE352" s="20"/>
      <c r="GF352" s="20"/>
      <c r="GG352" s="20"/>
      <c r="GH352" s="20"/>
      <c r="GI352" s="20"/>
      <c r="GJ352" s="20"/>
      <c r="GK352" s="20"/>
      <c r="GL352" s="20"/>
      <c r="GM352" s="20"/>
      <c r="GN352" s="20"/>
      <c r="GO352" s="20"/>
      <c r="GP352" s="20"/>
      <c r="GQ352" s="20"/>
      <c r="GR352" s="20"/>
      <c r="GS352" s="20"/>
      <c r="GT352" s="20"/>
      <c r="GU352" s="20"/>
      <c r="GV352" s="20"/>
      <c r="GW352" s="20"/>
      <c r="GX352" s="20"/>
      <c r="GY352" s="20"/>
      <c r="GZ352" s="20"/>
      <c r="HA352" s="20"/>
      <c r="HB352" s="20"/>
      <c r="HC352" s="20"/>
      <c r="HD352" s="20"/>
      <c r="HE352" s="20"/>
      <c r="HF352" s="20"/>
      <c r="HG352" s="20"/>
      <c r="HH352" s="20"/>
      <c r="HI352" s="20"/>
      <c r="HJ352" s="20"/>
      <c r="HK352" s="20"/>
      <c r="HL352" s="20"/>
      <c r="HM352" s="20"/>
      <c r="HN352" s="20"/>
      <c r="HO352" s="20"/>
      <c r="HP352" s="20"/>
      <c r="HQ352" s="20"/>
      <c r="HR352" s="20"/>
      <c r="HS352" s="20"/>
      <c r="HT352" s="20"/>
      <c r="HU352" s="20"/>
      <c r="HV352" s="20"/>
      <c r="HW352" s="20"/>
      <c r="HX352" s="20"/>
      <c r="HY352" s="20"/>
      <c r="HZ352" s="20"/>
      <c r="IA352" s="20"/>
      <c r="IB352" s="20"/>
      <c r="IC352" s="20"/>
      <c r="ID352" s="20"/>
      <c r="IE352" s="20"/>
      <c r="IF352" s="20"/>
      <c r="IG352" s="20"/>
      <c r="IH352" s="20"/>
      <c r="II352" s="20"/>
      <c r="IJ352" s="20"/>
      <c r="IK352" s="20"/>
      <c r="IL352" s="20"/>
      <c r="IM352" s="20"/>
      <c r="IN352" s="20"/>
      <c r="IO352" s="20"/>
      <c r="IP352" s="20"/>
      <c r="IQ352" s="20"/>
      <c r="IR352" s="20"/>
      <c r="IS352" s="20"/>
      <c r="IT352" s="20"/>
      <c r="IU352" s="20"/>
      <c r="IV352" s="20"/>
      <c r="IW352" s="20"/>
      <c r="IX352" s="20"/>
      <c r="IY352" s="20"/>
    </row>
    <row r="353" spans="1:259" s="20" customFormat="1" x14ac:dyDescent="0.2">
      <c r="A353" s="124">
        <v>40367</v>
      </c>
      <c r="B353" s="104" t="s">
        <v>1932</v>
      </c>
      <c r="C353" s="104" t="s">
        <v>249</v>
      </c>
      <c r="D353" s="104" t="s">
        <v>141</v>
      </c>
      <c r="E353" s="146" t="s">
        <v>144</v>
      </c>
      <c r="F353" s="86">
        <v>39806</v>
      </c>
      <c r="G353" s="152">
        <v>2008</v>
      </c>
      <c r="H353" s="125" t="s">
        <v>25</v>
      </c>
      <c r="I353" s="125" t="str">
        <f t="shared" si="15"/>
        <v>CO</v>
      </c>
      <c r="J353" s="125" t="str">
        <f t="shared" si="16"/>
        <v>CO</v>
      </c>
      <c r="K353" s="125" t="str">
        <f t="shared" si="17"/>
        <v>Mountain</v>
      </c>
      <c r="L353" s="125" t="str">
        <f>INDEX('State '!$A$1:$C$62,MATCH($I353,'State '!$B:$B,0),3)</f>
        <v>Mountain</v>
      </c>
      <c r="M353" s="125" t="str">
        <f>INDEX('State '!$A$1:$C$62,MATCH($J353,'State '!$B:$B,0),3)</f>
        <v>Mountain</v>
      </c>
      <c r="N353" s="125"/>
      <c r="O353" s="148">
        <v>45.6</v>
      </c>
      <c r="P353" s="148"/>
      <c r="Q353" s="148">
        <v>50</v>
      </c>
      <c r="R353" s="87"/>
      <c r="S353" s="149" t="s">
        <v>135</v>
      </c>
      <c r="T353" s="150" t="s">
        <v>390</v>
      </c>
      <c r="U353" s="151" t="s">
        <v>682</v>
      </c>
      <c r="V353" s="125"/>
      <c r="W353" s="127"/>
      <c r="X353" s="128"/>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c r="DH353" s="115"/>
      <c r="DI353" s="115"/>
      <c r="DJ353" s="115"/>
      <c r="DK353" s="115"/>
      <c r="DL353" s="115"/>
      <c r="DM353" s="115"/>
      <c r="DN353" s="115"/>
      <c r="DO353" s="115"/>
      <c r="DP353" s="115"/>
      <c r="DQ353" s="115"/>
      <c r="DR353" s="115"/>
      <c r="DS353" s="115"/>
      <c r="DT353" s="115"/>
      <c r="DU353" s="115"/>
      <c r="DV353" s="115"/>
      <c r="DW353" s="115"/>
      <c r="DX353" s="115"/>
      <c r="DY353" s="115"/>
      <c r="DZ353" s="115"/>
      <c r="EA353" s="115"/>
      <c r="EB353" s="115"/>
      <c r="EC353" s="115"/>
      <c r="ED353" s="115"/>
      <c r="EE353" s="115"/>
      <c r="EF353" s="115"/>
      <c r="EG353" s="115"/>
      <c r="EH353" s="115"/>
      <c r="EI353" s="115"/>
      <c r="EJ353" s="115"/>
      <c r="EK353" s="115"/>
      <c r="EL353" s="115"/>
      <c r="EM353" s="115"/>
      <c r="EN353" s="115"/>
      <c r="EO353" s="115"/>
      <c r="EP353" s="115"/>
      <c r="EQ353" s="115"/>
      <c r="ER353" s="115"/>
      <c r="ES353" s="115"/>
      <c r="ET353" s="115"/>
      <c r="EU353" s="115"/>
      <c r="EV353" s="115"/>
      <c r="EW353" s="115"/>
      <c r="EX353" s="115"/>
      <c r="EY353" s="115"/>
      <c r="EZ353" s="115"/>
      <c r="FA353" s="115"/>
      <c r="FB353" s="115"/>
      <c r="FC353" s="115"/>
      <c r="FD353" s="115"/>
      <c r="FE353" s="115"/>
      <c r="FF353" s="115"/>
      <c r="FG353" s="115"/>
      <c r="FH353" s="115"/>
      <c r="FI353" s="115"/>
      <c r="FJ353" s="115"/>
      <c r="FK353" s="115"/>
      <c r="FL353" s="115"/>
      <c r="FM353" s="115"/>
      <c r="FN353" s="115"/>
      <c r="FO353" s="115"/>
      <c r="FP353" s="115"/>
      <c r="FQ353" s="115"/>
      <c r="FR353" s="115"/>
      <c r="FS353" s="115"/>
      <c r="FT353" s="115"/>
      <c r="FU353" s="115"/>
      <c r="FV353" s="115"/>
      <c r="FW353" s="115"/>
      <c r="FX353" s="115"/>
      <c r="FY353" s="115"/>
      <c r="FZ353" s="115"/>
      <c r="GA353" s="115"/>
      <c r="GB353" s="115"/>
      <c r="GC353" s="115"/>
      <c r="GD353" s="115"/>
      <c r="GE353" s="115"/>
      <c r="GF353" s="115"/>
      <c r="GG353" s="115"/>
      <c r="GH353" s="115"/>
      <c r="GI353" s="115"/>
      <c r="GJ353" s="115"/>
      <c r="GK353" s="115"/>
      <c r="GL353" s="115"/>
      <c r="GM353" s="115"/>
      <c r="GN353" s="115"/>
      <c r="GO353" s="115"/>
      <c r="GP353" s="115"/>
      <c r="GQ353" s="115"/>
      <c r="GR353" s="115"/>
      <c r="GS353" s="115"/>
      <c r="GT353" s="115"/>
      <c r="GU353" s="115"/>
      <c r="GV353" s="115"/>
      <c r="GW353" s="115"/>
      <c r="GX353" s="115"/>
      <c r="GY353" s="115"/>
      <c r="GZ353" s="115"/>
      <c r="HA353" s="115"/>
      <c r="HB353" s="115"/>
      <c r="HC353" s="115"/>
      <c r="HD353" s="115"/>
      <c r="HE353" s="115"/>
      <c r="HF353" s="115"/>
      <c r="HG353" s="115"/>
      <c r="HH353" s="115"/>
      <c r="HI353" s="115"/>
      <c r="HJ353" s="115"/>
      <c r="HK353" s="115"/>
      <c r="HL353" s="115"/>
      <c r="HM353" s="115"/>
      <c r="HN353" s="115"/>
      <c r="HO353" s="115"/>
      <c r="HP353" s="115"/>
      <c r="HQ353" s="115"/>
      <c r="HR353" s="115"/>
      <c r="HS353" s="115"/>
      <c r="HT353" s="115"/>
      <c r="HU353" s="115"/>
      <c r="HV353" s="115"/>
      <c r="HW353" s="115"/>
      <c r="HX353" s="115"/>
      <c r="HY353" s="115"/>
      <c r="HZ353" s="115"/>
      <c r="IA353" s="115"/>
      <c r="IB353" s="115"/>
      <c r="IC353" s="115"/>
      <c r="ID353" s="115"/>
      <c r="IE353" s="115"/>
      <c r="IF353" s="115"/>
      <c r="IG353" s="115"/>
      <c r="IH353" s="115"/>
      <c r="II353" s="115"/>
      <c r="IJ353" s="115"/>
      <c r="IK353" s="115"/>
      <c r="IL353" s="115"/>
      <c r="IM353" s="115"/>
      <c r="IN353" s="115"/>
      <c r="IO353" s="115"/>
      <c r="IP353" s="115"/>
      <c r="IQ353" s="115"/>
      <c r="IR353" s="115"/>
      <c r="IS353" s="115"/>
      <c r="IT353" s="115"/>
      <c r="IU353" s="115"/>
      <c r="IV353" s="115"/>
      <c r="IW353" s="115"/>
      <c r="IX353" s="115"/>
      <c r="IY353" s="115"/>
    </row>
    <row r="354" spans="1:259" s="20" customFormat="1" x14ac:dyDescent="0.2">
      <c r="A354" s="124">
        <v>40246</v>
      </c>
      <c r="B354" s="104" t="s">
        <v>896</v>
      </c>
      <c r="C354" s="104" t="s">
        <v>299</v>
      </c>
      <c r="D354" s="104" t="s">
        <v>134</v>
      </c>
      <c r="E354" s="146" t="s">
        <v>144</v>
      </c>
      <c r="F354" s="86">
        <v>39753</v>
      </c>
      <c r="G354" s="152">
        <v>2008</v>
      </c>
      <c r="H354" s="125" t="s">
        <v>34</v>
      </c>
      <c r="I354" s="125" t="str">
        <f t="shared" si="15"/>
        <v>WI</v>
      </c>
      <c r="J354" s="125" t="str">
        <f t="shared" si="16"/>
        <v>WI</v>
      </c>
      <c r="K354" s="125" t="str">
        <f t="shared" si="17"/>
        <v>Midwest</v>
      </c>
      <c r="L354" s="125" t="str">
        <f>INDEX('State '!$A$1:$C$62,MATCH($I354,'State '!$B:$B,0),3)</f>
        <v>Midwest</v>
      </c>
      <c r="M354" s="125" t="str">
        <f>INDEX('State '!$A$1:$C$62,MATCH($J354,'State '!$B:$B,0),3)</f>
        <v>Midwest</v>
      </c>
      <c r="N354" s="125"/>
      <c r="O354" s="148">
        <v>1</v>
      </c>
      <c r="P354" s="148">
        <v>1</v>
      </c>
      <c r="Q354" s="148">
        <v>49.99</v>
      </c>
      <c r="R354" s="87">
        <v>4</v>
      </c>
      <c r="S354" s="149" t="s">
        <v>139</v>
      </c>
      <c r="T354" s="150" t="s">
        <v>188</v>
      </c>
      <c r="U354" s="151" t="s">
        <v>391</v>
      </c>
      <c r="V354" s="125"/>
      <c r="W354" s="127"/>
    </row>
    <row r="355" spans="1:259" s="20" customFormat="1" x14ac:dyDescent="0.2">
      <c r="A355" s="124">
        <v>39990</v>
      </c>
      <c r="B355" s="104" t="s">
        <v>895</v>
      </c>
      <c r="C355" s="104" t="s">
        <v>299</v>
      </c>
      <c r="D355" s="104" t="s">
        <v>134</v>
      </c>
      <c r="E355" s="146" t="s">
        <v>144</v>
      </c>
      <c r="F355" s="86">
        <v>39753</v>
      </c>
      <c r="G355" s="152">
        <v>2008</v>
      </c>
      <c r="H355" s="125" t="s">
        <v>34</v>
      </c>
      <c r="I355" s="125" t="str">
        <f t="shared" si="15"/>
        <v>WI</v>
      </c>
      <c r="J355" s="125" t="str">
        <f t="shared" si="16"/>
        <v>WI</v>
      </c>
      <c r="K355" s="125" t="str">
        <f t="shared" si="17"/>
        <v>Midwest</v>
      </c>
      <c r="L355" s="125" t="str">
        <f>INDEX('State '!$A$1:$C$62,MATCH($I355,'State '!$B:$B,0),3)</f>
        <v>Midwest</v>
      </c>
      <c r="M355" s="125" t="str">
        <f>INDEX('State '!$A$1:$C$62,MATCH($J355,'State '!$B:$B,0),3)</f>
        <v>Midwest</v>
      </c>
      <c r="N355" s="125"/>
      <c r="O355" s="148">
        <v>15</v>
      </c>
      <c r="P355" s="148">
        <v>14</v>
      </c>
      <c r="Q355" s="148">
        <v>99.99</v>
      </c>
      <c r="R355" s="87">
        <v>12</v>
      </c>
      <c r="S355" s="149" t="s">
        <v>139</v>
      </c>
      <c r="T355" s="150" t="s">
        <v>188</v>
      </c>
      <c r="U355" s="151" t="s">
        <v>391</v>
      </c>
      <c r="V355" s="125"/>
      <c r="W355" s="127"/>
      <c r="X355" s="128"/>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c r="DW355" s="115"/>
      <c r="DX355" s="115"/>
      <c r="DY355" s="115"/>
      <c r="DZ355" s="115"/>
      <c r="EA355" s="115"/>
      <c r="EB355" s="115"/>
      <c r="EC355" s="115"/>
      <c r="ED355" s="115"/>
      <c r="EE355" s="115"/>
      <c r="EF355" s="115"/>
      <c r="EG355" s="115"/>
      <c r="EH355" s="115"/>
      <c r="EI355" s="115"/>
      <c r="EJ355" s="115"/>
      <c r="EK355" s="115"/>
      <c r="EL355" s="115"/>
      <c r="EM355" s="115"/>
      <c r="EN355" s="115"/>
      <c r="EO355" s="115"/>
      <c r="EP355" s="115"/>
      <c r="EQ355" s="115"/>
      <c r="ER355" s="115"/>
      <c r="ES355" s="115"/>
      <c r="ET355" s="115"/>
      <c r="EU355" s="115"/>
      <c r="EV355" s="115"/>
      <c r="EW355" s="115"/>
      <c r="EX355" s="115"/>
      <c r="EY355" s="115"/>
      <c r="EZ355" s="115"/>
      <c r="FA355" s="115"/>
      <c r="FB355" s="115"/>
      <c r="FC355" s="115"/>
      <c r="FD355" s="115"/>
      <c r="FE355" s="115"/>
      <c r="FF355" s="115"/>
      <c r="FG355" s="115"/>
      <c r="FH355" s="115"/>
      <c r="FI355" s="115"/>
      <c r="FJ355" s="115"/>
      <c r="FK355" s="115"/>
      <c r="FL355" s="115"/>
      <c r="FM355" s="115"/>
      <c r="FN355" s="115"/>
      <c r="FO355" s="115"/>
      <c r="FP355" s="115"/>
      <c r="FQ355" s="115"/>
      <c r="FR355" s="115"/>
      <c r="FS355" s="115"/>
      <c r="FT355" s="115"/>
      <c r="FU355" s="115"/>
      <c r="FV355" s="115"/>
      <c r="FW355" s="115"/>
      <c r="FX355" s="115"/>
      <c r="FY355" s="115"/>
      <c r="FZ355" s="115"/>
      <c r="GA355" s="115"/>
      <c r="GB355" s="115"/>
      <c r="GC355" s="115"/>
      <c r="GD355" s="115"/>
      <c r="GE355" s="115"/>
      <c r="GF355" s="115"/>
      <c r="GG355" s="115"/>
      <c r="GH355" s="115"/>
      <c r="GI355" s="115"/>
      <c r="GJ355" s="115"/>
      <c r="GK355" s="115"/>
      <c r="GL355" s="115"/>
      <c r="GM355" s="115"/>
      <c r="GN355" s="115"/>
      <c r="GO355" s="115"/>
      <c r="GP355" s="115"/>
      <c r="GQ355" s="115"/>
      <c r="GR355" s="115"/>
      <c r="GS355" s="115"/>
      <c r="GT355" s="115"/>
      <c r="GU355" s="115"/>
      <c r="GV355" s="115"/>
      <c r="GW355" s="115"/>
      <c r="GX355" s="115"/>
      <c r="GY355" s="115"/>
      <c r="GZ355" s="115"/>
      <c r="HA355" s="115"/>
      <c r="HB355" s="115"/>
      <c r="HC355" s="115"/>
      <c r="HD355" s="115"/>
      <c r="HE355" s="115"/>
      <c r="HF355" s="115"/>
      <c r="HG355" s="115"/>
      <c r="HH355" s="115"/>
      <c r="HI355" s="115"/>
      <c r="HJ355" s="115"/>
      <c r="HK355" s="115"/>
      <c r="HL355" s="115"/>
      <c r="HM355" s="115"/>
      <c r="HN355" s="115"/>
      <c r="HO355" s="115"/>
      <c r="HP355" s="115"/>
      <c r="HQ355" s="115"/>
      <c r="HR355" s="115"/>
      <c r="HS355" s="115"/>
      <c r="HT355" s="115"/>
      <c r="HU355" s="115"/>
      <c r="HV355" s="115"/>
      <c r="HW355" s="115"/>
      <c r="HX355" s="115"/>
      <c r="HY355" s="115"/>
      <c r="HZ355" s="115"/>
      <c r="IA355" s="115"/>
      <c r="IB355" s="115"/>
      <c r="IC355" s="115"/>
      <c r="ID355" s="115"/>
      <c r="IE355" s="115"/>
      <c r="IF355" s="115"/>
      <c r="IG355" s="115"/>
      <c r="IH355" s="115"/>
      <c r="II355" s="115"/>
      <c r="IJ355" s="115"/>
      <c r="IK355" s="115"/>
      <c r="IL355" s="115"/>
      <c r="IM355" s="115"/>
      <c r="IN355" s="115"/>
      <c r="IO355" s="115"/>
      <c r="IP355" s="115"/>
      <c r="IQ355" s="115"/>
      <c r="IR355" s="115"/>
      <c r="IS355" s="115"/>
      <c r="IT355" s="115"/>
      <c r="IU355" s="115"/>
      <c r="IV355" s="115"/>
      <c r="IW355" s="115"/>
      <c r="IX355" s="115"/>
      <c r="IY355" s="115"/>
    </row>
    <row r="356" spans="1:259" x14ac:dyDescent="0.2">
      <c r="A356" s="124">
        <v>40381</v>
      </c>
      <c r="B356" s="103" t="s">
        <v>881</v>
      </c>
      <c r="C356" s="103" t="s">
        <v>299</v>
      </c>
      <c r="D356" s="103" t="s">
        <v>134</v>
      </c>
      <c r="E356" s="103" t="s">
        <v>144</v>
      </c>
      <c r="F356" s="84">
        <v>39722</v>
      </c>
      <c r="G356" s="126">
        <v>2008</v>
      </c>
      <c r="H356" s="125" t="s">
        <v>34</v>
      </c>
      <c r="I356" s="125" t="str">
        <f t="shared" si="15"/>
        <v>WI</v>
      </c>
      <c r="J356" s="125" t="str">
        <f t="shared" si="16"/>
        <v>WI</v>
      </c>
      <c r="K356" s="125" t="str">
        <f t="shared" si="17"/>
        <v>Midwest</v>
      </c>
      <c r="L356" s="125" t="str">
        <f>INDEX('State '!$A$1:$C$62,MATCH($I356,'State '!$B:$B,0),3)</f>
        <v>Midwest</v>
      </c>
      <c r="M356" s="125" t="str">
        <f>INDEX('State '!$A$1:$C$62,MATCH($J356,'State '!$B:$B,0),3)</f>
        <v>Midwest</v>
      </c>
      <c r="N356" s="125"/>
      <c r="O356" s="87">
        <v>30</v>
      </c>
      <c r="P356" s="87">
        <v>32</v>
      </c>
      <c r="Q356" s="87">
        <v>99.99</v>
      </c>
      <c r="R356" s="126" t="s">
        <v>732</v>
      </c>
      <c r="S356" s="125" t="s">
        <v>139</v>
      </c>
      <c r="T356" s="125" t="s">
        <v>188</v>
      </c>
      <c r="U356" s="125" t="s">
        <v>391</v>
      </c>
      <c r="V356" s="125"/>
      <c r="W356" s="127"/>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c r="CC356" s="20"/>
      <c r="CD356" s="20"/>
      <c r="CE356" s="20"/>
      <c r="CF356" s="20"/>
      <c r="CG356" s="20"/>
      <c r="CH356" s="20"/>
      <c r="CI356" s="20"/>
      <c r="CJ356" s="20"/>
      <c r="CK356" s="20"/>
      <c r="CL356" s="20"/>
      <c r="CM356" s="20"/>
      <c r="CN356" s="20"/>
      <c r="CO356" s="20"/>
      <c r="CP356" s="20"/>
      <c r="CQ356" s="20"/>
      <c r="CR356" s="20"/>
      <c r="CS356" s="20"/>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c r="IU356" s="20"/>
      <c r="IV356" s="20"/>
      <c r="IW356" s="20"/>
      <c r="IX356" s="20"/>
      <c r="IY356" s="20"/>
    </row>
    <row r="357" spans="1:259" x14ac:dyDescent="0.2">
      <c r="A357" s="124">
        <v>39990</v>
      </c>
      <c r="B357" s="104" t="s">
        <v>937</v>
      </c>
      <c r="C357" s="104" t="s">
        <v>201</v>
      </c>
      <c r="D357" s="104" t="s">
        <v>134</v>
      </c>
      <c r="E357" s="146" t="s">
        <v>144</v>
      </c>
      <c r="F357" s="86">
        <v>39417</v>
      </c>
      <c r="G357" s="147">
        <v>2007</v>
      </c>
      <c r="H357" s="125" t="s">
        <v>36</v>
      </c>
      <c r="I357" s="125" t="str">
        <f t="shared" si="15"/>
        <v>MA</v>
      </c>
      <c r="J357" s="125" t="str">
        <f t="shared" si="16"/>
        <v>MA</v>
      </c>
      <c r="K357" s="125" t="str">
        <f t="shared" si="17"/>
        <v>Northeast</v>
      </c>
      <c r="L357" s="125" t="str">
        <f>INDEX('State '!$A$1:$C$62,MATCH($I357,'State '!$B:$B,0),3)</f>
        <v>Northeast</v>
      </c>
      <c r="M357" s="125" t="str">
        <f>INDEX('State '!$A$1:$C$62,MATCH($J357,'State '!$B:$B,0),3)</f>
        <v>Northeast</v>
      </c>
      <c r="N357" s="125"/>
      <c r="O357" s="148">
        <v>15</v>
      </c>
      <c r="P357" s="148">
        <v>3.8</v>
      </c>
      <c r="Q357" s="148">
        <v>38</v>
      </c>
      <c r="R357" s="87">
        <v>18</v>
      </c>
      <c r="S357" s="149" t="s">
        <v>135</v>
      </c>
      <c r="T357" s="150" t="s">
        <v>390</v>
      </c>
      <c r="U357" s="151" t="s">
        <v>938</v>
      </c>
      <c r="V357" s="125"/>
      <c r="W357" s="127"/>
    </row>
    <row r="358" spans="1:259" x14ac:dyDescent="0.2">
      <c r="A358" s="124">
        <v>39990</v>
      </c>
      <c r="B358" s="104" t="s">
        <v>943</v>
      </c>
      <c r="C358" s="104" t="s">
        <v>201</v>
      </c>
      <c r="D358" s="104" t="s">
        <v>141</v>
      </c>
      <c r="E358" s="146" t="s">
        <v>144</v>
      </c>
      <c r="F358" s="86">
        <v>39431</v>
      </c>
      <c r="G358" s="147">
        <v>2007</v>
      </c>
      <c r="H358" s="125" t="s">
        <v>36</v>
      </c>
      <c r="I358" s="125" t="str">
        <f t="shared" si="15"/>
        <v>MA</v>
      </c>
      <c r="J358" s="125" t="str">
        <f t="shared" si="16"/>
        <v>MA</v>
      </c>
      <c r="K358" s="125" t="str">
        <f t="shared" si="17"/>
        <v>Northeast</v>
      </c>
      <c r="L358" s="125" t="str">
        <f>INDEX('State '!$A$1:$C$62,MATCH($I358,'State '!$B:$B,0),3)</f>
        <v>Northeast</v>
      </c>
      <c r="M358" s="125" t="str">
        <f>INDEX('State '!$A$1:$C$62,MATCH($J358,'State '!$B:$B,0),3)</f>
        <v>Northeast</v>
      </c>
      <c r="N358" s="125"/>
      <c r="O358" s="148">
        <v>179.7</v>
      </c>
      <c r="P358" s="148">
        <v>16.399999999999999</v>
      </c>
      <c r="Q358" s="148">
        <v>800</v>
      </c>
      <c r="R358" s="87">
        <v>24</v>
      </c>
      <c r="S358" s="149" t="s">
        <v>135</v>
      </c>
      <c r="T358" s="150" t="s">
        <v>390</v>
      </c>
      <c r="U358" s="151" t="s">
        <v>944</v>
      </c>
      <c r="V358" s="125"/>
      <c r="W358" s="127"/>
    </row>
    <row r="359" spans="1:259" s="20" customFormat="1" x14ac:dyDescent="0.2">
      <c r="A359" s="124">
        <v>39990</v>
      </c>
      <c r="B359" s="104" t="s">
        <v>995</v>
      </c>
      <c r="C359" s="104" t="s">
        <v>285</v>
      </c>
      <c r="D359" s="104" t="s">
        <v>141</v>
      </c>
      <c r="E359" s="146" t="s">
        <v>144</v>
      </c>
      <c r="F359" s="86">
        <v>39142</v>
      </c>
      <c r="G359" s="147">
        <v>2007</v>
      </c>
      <c r="H359" s="125" t="s">
        <v>0</v>
      </c>
      <c r="I359" s="125" t="str">
        <f t="shared" si="15"/>
        <v>LA</v>
      </c>
      <c r="J359" s="125" t="str">
        <f t="shared" si="16"/>
        <v>LA</v>
      </c>
      <c r="K359" s="125" t="str">
        <f t="shared" si="17"/>
        <v>South Central</v>
      </c>
      <c r="L359" s="125" t="str">
        <f>INDEX('State '!$A$1:$C$62,MATCH($I359,'State '!$B:$B,0),3)</f>
        <v>South Central</v>
      </c>
      <c r="M359" s="125" t="str">
        <f>INDEX('State '!$A$1:$C$62,MATCH($J359,'State '!$B:$B,0),3)</f>
        <v>South Central</v>
      </c>
      <c r="N359" s="125"/>
      <c r="O359" s="148">
        <v>5</v>
      </c>
      <c r="P359" s="148"/>
      <c r="Q359" s="148">
        <v>100</v>
      </c>
      <c r="R359" s="87"/>
      <c r="S359" s="149" t="s">
        <v>139</v>
      </c>
      <c r="T359" s="150" t="s">
        <v>188</v>
      </c>
      <c r="U359" s="151" t="s">
        <v>391</v>
      </c>
      <c r="V359" s="125"/>
      <c r="W359" s="127"/>
    </row>
    <row r="360" spans="1:259" s="20" customFormat="1" ht="25.5" x14ac:dyDescent="0.2">
      <c r="A360" s="124">
        <v>39990</v>
      </c>
      <c r="B360" s="104" t="s">
        <v>911</v>
      </c>
      <c r="C360" s="104" t="s">
        <v>259</v>
      </c>
      <c r="D360" s="104" t="s">
        <v>141</v>
      </c>
      <c r="E360" s="146" t="s">
        <v>144</v>
      </c>
      <c r="F360" s="86">
        <v>39128</v>
      </c>
      <c r="G360" s="147">
        <v>2007</v>
      </c>
      <c r="H360" s="125" t="s">
        <v>0</v>
      </c>
      <c r="I360" s="125" t="str">
        <f t="shared" si="15"/>
        <v>LA</v>
      </c>
      <c r="J360" s="125" t="str">
        <f t="shared" si="16"/>
        <v>LA</v>
      </c>
      <c r="K360" s="125" t="str">
        <f t="shared" si="17"/>
        <v>South Central</v>
      </c>
      <c r="L360" s="125" t="str">
        <f>INDEX('State '!$A$1:$C$62,MATCH($I360,'State '!$B:$B,0),3)</f>
        <v>South Central</v>
      </c>
      <c r="M360" s="125" t="str">
        <f>INDEX('State '!$A$1:$C$62,MATCH($J360,'State '!$B:$B,0),3)</f>
        <v>South Central</v>
      </c>
      <c r="N360" s="125"/>
      <c r="O360" s="148">
        <v>18.079999999999998</v>
      </c>
      <c r="P360" s="148">
        <v>17.5</v>
      </c>
      <c r="Q360" s="148">
        <v>140</v>
      </c>
      <c r="R360" s="87">
        <v>12</v>
      </c>
      <c r="S360" s="149" t="s">
        <v>135</v>
      </c>
      <c r="T360" s="150" t="s">
        <v>390</v>
      </c>
      <c r="U360" s="151" t="s">
        <v>912</v>
      </c>
      <c r="V360" s="125"/>
      <c r="W360" s="127"/>
    </row>
    <row r="361" spans="1:259" ht="25.5" x14ac:dyDescent="0.2">
      <c r="A361" s="124">
        <v>39990</v>
      </c>
      <c r="B361" s="104" t="s">
        <v>1910</v>
      </c>
      <c r="C361" s="104" t="s">
        <v>259</v>
      </c>
      <c r="D361" s="104" t="s">
        <v>134</v>
      </c>
      <c r="E361" s="146" t="s">
        <v>144</v>
      </c>
      <c r="F361" s="86">
        <v>39156</v>
      </c>
      <c r="G361" s="147">
        <v>2007</v>
      </c>
      <c r="H361" s="125" t="s">
        <v>6</v>
      </c>
      <c r="I361" s="125" t="str">
        <f t="shared" si="15"/>
        <v>TX</v>
      </c>
      <c r="J361" s="125" t="str">
        <f t="shared" si="16"/>
        <v>TX</v>
      </c>
      <c r="K361" s="125" t="str">
        <f t="shared" si="17"/>
        <v>South Central</v>
      </c>
      <c r="L361" s="125" t="str">
        <f>INDEX('State '!$A$1:$C$62,MATCH($I361,'State '!$B:$B,0),3)</f>
        <v>South Central</v>
      </c>
      <c r="M361" s="125" t="str">
        <f>INDEX('State '!$A$1:$C$62,MATCH($J361,'State '!$B:$B,0),3)</f>
        <v>South Central</v>
      </c>
      <c r="N361" s="125"/>
      <c r="O361" s="148">
        <v>12.7</v>
      </c>
      <c r="P361" s="148">
        <v>14.4</v>
      </c>
      <c r="Q361" s="148">
        <v>60</v>
      </c>
      <c r="R361" s="87">
        <v>16</v>
      </c>
      <c r="S361" s="149" t="s">
        <v>135</v>
      </c>
      <c r="T361" s="150" t="s">
        <v>390</v>
      </c>
      <c r="U361" s="151" t="s">
        <v>925</v>
      </c>
      <c r="V361" s="125"/>
      <c r="W361" s="127"/>
    </row>
    <row r="362" spans="1:259" ht="25.5" x14ac:dyDescent="0.2">
      <c r="A362" s="124">
        <v>39990</v>
      </c>
      <c r="B362" s="104" t="s">
        <v>916</v>
      </c>
      <c r="C362" s="104" t="s">
        <v>259</v>
      </c>
      <c r="D362" s="104" t="s">
        <v>137</v>
      </c>
      <c r="E362" s="146" t="s">
        <v>144</v>
      </c>
      <c r="F362" s="86">
        <v>39483</v>
      </c>
      <c r="G362" s="147">
        <v>2007</v>
      </c>
      <c r="H362" s="125" t="s">
        <v>442</v>
      </c>
      <c r="I362" s="125" t="str">
        <f t="shared" si="15"/>
        <v>TX</v>
      </c>
      <c r="J362" s="125" t="str">
        <f t="shared" si="16"/>
        <v>LA</v>
      </c>
      <c r="K362" s="125" t="str">
        <f t="shared" si="17"/>
        <v>South Central</v>
      </c>
      <c r="L362" s="125" t="str">
        <f>INDEX('State '!$A$1:$C$62,MATCH($I362,'State '!$B:$B,0),3)</f>
        <v>South Central</v>
      </c>
      <c r="M362" s="125" t="str">
        <f>INDEX('State '!$A$1:$C$62,MATCH($J362,'State '!$B:$B,0),3)</f>
        <v>South Central</v>
      </c>
      <c r="N362" s="125"/>
      <c r="O362" s="148">
        <v>425</v>
      </c>
      <c r="P362" s="148">
        <v>172</v>
      </c>
      <c r="Q362" s="148">
        <v>1237</v>
      </c>
      <c r="R362" s="87">
        <v>42</v>
      </c>
      <c r="S362" s="149" t="s">
        <v>135</v>
      </c>
      <c r="T362" s="150" t="s">
        <v>390</v>
      </c>
      <c r="U362" s="151" t="s">
        <v>917</v>
      </c>
      <c r="V362" s="125"/>
      <c r="W362" s="127"/>
    </row>
    <row r="363" spans="1:259" x14ac:dyDescent="0.2">
      <c r="A363" s="124">
        <v>39990</v>
      </c>
      <c r="B363" s="104" t="s">
        <v>997</v>
      </c>
      <c r="C363" s="104" t="s">
        <v>263</v>
      </c>
      <c r="D363" s="104" t="s">
        <v>134</v>
      </c>
      <c r="E363" s="146" t="s">
        <v>144</v>
      </c>
      <c r="F363" s="86">
        <v>39142</v>
      </c>
      <c r="G363" s="147">
        <v>2007</v>
      </c>
      <c r="H363" s="125" t="s">
        <v>33</v>
      </c>
      <c r="I363" s="125" t="str">
        <f t="shared" si="15"/>
        <v>WV</v>
      </c>
      <c r="J363" s="125" t="str">
        <f t="shared" si="16"/>
        <v>WV</v>
      </c>
      <c r="K363" s="125" t="str">
        <f t="shared" si="17"/>
        <v>Northeast</v>
      </c>
      <c r="L363" s="125" t="str">
        <f>INDEX('State '!$A$1:$C$62,MATCH($I363,'State '!$B:$B,0),3)</f>
        <v>Northeast</v>
      </c>
      <c r="M363" s="125" t="str">
        <f>INDEX('State '!$A$1:$C$62,MATCH($J363,'State '!$B:$B,0),3)</f>
        <v>Northeast</v>
      </c>
      <c r="N363" s="125"/>
      <c r="O363" s="148">
        <v>48.6</v>
      </c>
      <c r="P363" s="148">
        <v>13</v>
      </c>
      <c r="Q363" s="148">
        <v>175</v>
      </c>
      <c r="R363" s="87">
        <v>20</v>
      </c>
      <c r="S363" s="149" t="s">
        <v>135</v>
      </c>
      <c r="T363" s="150" t="s">
        <v>390</v>
      </c>
      <c r="U363" s="151" t="s">
        <v>998</v>
      </c>
      <c r="V363" s="125"/>
      <c r="W363" s="127"/>
    </row>
    <row r="364" spans="1:259" x14ac:dyDescent="0.2">
      <c r="A364" s="124">
        <v>39990</v>
      </c>
      <c r="B364" s="104" t="s">
        <v>992</v>
      </c>
      <c r="C364" s="104" t="s">
        <v>263</v>
      </c>
      <c r="D364" s="104" t="s">
        <v>134</v>
      </c>
      <c r="E364" s="146" t="s">
        <v>144</v>
      </c>
      <c r="F364" s="86">
        <v>39173</v>
      </c>
      <c r="G364" s="147">
        <v>2007</v>
      </c>
      <c r="H364" s="125" t="s">
        <v>993</v>
      </c>
      <c r="I364" s="125" t="str">
        <f t="shared" si="15"/>
        <v>VA</v>
      </c>
      <c r="J364" s="125" t="str">
        <f t="shared" si="16"/>
        <v>MD</v>
      </c>
      <c r="K364" s="125" t="str">
        <f t="shared" si="17"/>
        <v>Northeast</v>
      </c>
      <c r="L364" s="125" t="str">
        <f>INDEX('State '!$A$1:$C$62,MATCH($I364,'State '!$B:$B,0),3)</f>
        <v>Northeast</v>
      </c>
      <c r="M364" s="125" t="str">
        <f>INDEX('State '!$A$1:$C$62,MATCH($J364,'State '!$B:$B,0),3)</f>
        <v>Northeast</v>
      </c>
      <c r="N364" s="125"/>
      <c r="O364" s="148">
        <v>55</v>
      </c>
      <c r="P364" s="148">
        <v>33.5</v>
      </c>
      <c r="Q364" s="148">
        <v>175</v>
      </c>
      <c r="R364" s="87">
        <v>24</v>
      </c>
      <c r="S364" s="149" t="s">
        <v>135</v>
      </c>
      <c r="T364" s="150" t="s">
        <v>390</v>
      </c>
      <c r="U364" s="151" t="s">
        <v>994</v>
      </c>
      <c r="V364" s="125"/>
      <c r="W364" s="127"/>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c r="CB364" s="20"/>
      <c r="CC364" s="20"/>
      <c r="CD364" s="20"/>
      <c r="CE364" s="20"/>
      <c r="CF364" s="20"/>
      <c r="CG364" s="20"/>
      <c r="CH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c r="EV364" s="20"/>
      <c r="EW364" s="20"/>
      <c r="EX364" s="20"/>
      <c r="EY364" s="20"/>
      <c r="EZ364" s="20"/>
      <c r="FA364" s="20"/>
      <c r="FB364" s="20"/>
      <c r="FC364" s="20"/>
      <c r="FD364" s="20"/>
      <c r="FE364" s="20"/>
      <c r="FF364" s="20"/>
      <c r="FG364" s="20"/>
      <c r="FH364" s="20"/>
      <c r="FI364" s="20"/>
      <c r="FJ364" s="20"/>
      <c r="FK364" s="20"/>
      <c r="FL364" s="20"/>
      <c r="FM364" s="20"/>
      <c r="FN364" s="20"/>
      <c r="FO364" s="20"/>
      <c r="FP364" s="20"/>
      <c r="FQ364" s="20"/>
      <c r="FR364" s="20"/>
      <c r="FS364" s="20"/>
      <c r="FT364" s="20"/>
      <c r="FU364" s="20"/>
      <c r="FV364" s="20"/>
      <c r="FW364" s="20"/>
      <c r="FX364" s="20"/>
      <c r="FY364" s="20"/>
      <c r="FZ364" s="20"/>
      <c r="GA364" s="20"/>
      <c r="GB364" s="20"/>
      <c r="GC364" s="20"/>
      <c r="GD364" s="20"/>
      <c r="GE364" s="20"/>
      <c r="GF364" s="20"/>
      <c r="GG364" s="20"/>
      <c r="GH364" s="20"/>
      <c r="GI364" s="20"/>
      <c r="GJ364" s="20"/>
      <c r="GK364" s="20"/>
      <c r="GL364" s="20"/>
      <c r="GM364" s="20"/>
      <c r="GN364" s="20"/>
      <c r="GO364" s="20"/>
      <c r="GP364" s="20"/>
      <c r="GQ364" s="20"/>
      <c r="GR364" s="20"/>
      <c r="GS364" s="20"/>
      <c r="GT364" s="20"/>
      <c r="GU364" s="20"/>
      <c r="GV364" s="20"/>
      <c r="GW364" s="20"/>
      <c r="GX364" s="20"/>
      <c r="GY364" s="20"/>
      <c r="GZ364" s="20"/>
      <c r="HA364" s="20"/>
      <c r="HB364" s="20"/>
      <c r="HC364" s="20"/>
      <c r="HD364" s="20"/>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0"/>
      <c r="IX364" s="20"/>
      <c r="IY364" s="20"/>
    </row>
    <row r="365" spans="1:259" x14ac:dyDescent="0.2">
      <c r="A365" s="124">
        <v>39990</v>
      </c>
      <c r="B365" s="104" t="s">
        <v>1001</v>
      </c>
      <c r="C365" s="104" t="s">
        <v>260</v>
      </c>
      <c r="D365" s="104" t="s">
        <v>141</v>
      </c>
      <c r="E365" s="146" t="s">
        <v>144</v>
      </c>
      <c r="F365" s="86">
        <v>39346</v>
      </c>
      <c r="G365" s="147">
        <v>2007</v>
      </c>
      <c r="H365" s="125" t="s">
        <v>1002</v>
      </c>
      <c r="I365" s="125" t="str">
        <f t="shared" si="15"/>
        <v>CO</v>
      </c>
      <c r="J365" s="125" t="str">
        <f t="shared" si="16"/>
        <v>OK</v>
      </c>
      <c r="K365" s="125" t="str">
        <f t="shared" si="17"/>
        <v>Mountain, South Central</v>
      </c>
      <c r="L365" s="125" t="str">
        <f>INDEX('State '!$A$1:$C$62,MATCH($I365,'State '!$B:$B,0),3)</f>
        <v>Mountain</v>
      </c>
      <c r="M365" s="125" t="str">
        <f>INDEX('State '!$A$1:$C$62,MATCH($J365,'State '!$B:$B,0),3)</f>
        <v>South Central</v>
      </c>
      <c r="N365" s="125"/>
      <c r="O365" s="148">
        <v>11.89</v>
      </c>
      <c r="P365" s="148">
        <v>11</v>
      </c>
      <c r="Q365" s="148">
        <v>29</v>
      </c>
      <c r="R365" s="87"/>
      <c r="S365" s="149" t="s">
        <v>135</v>
      </c>
      <c r="T365" s="150" t="s">
        <v>390</v>
      </c>
      <c r="U365" s="151" t="s">
        <v>1003</v>
      </c>
      <c r="V365" s="125"/>
      <c r="W365" s="127"/>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c r="CB365" s="20"/>
      <c r="CC365" s="20"/>
      <c r="CD365" s="20"/>
      <c r="CE365" s="20"/>
      <c r="CF365" s="20"/>
      <c r="CG365" s="20"/>
      <c r="CH365" s="20"/>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c r="IU365" s="20"/>
      <c r="IV365" s="20"/>
      <c r="IW365" s="20"/>
      <c r="IX365" s="20"/>
      <c r="IY365" s="20"/>
    </row>
    <row r="366" spans="1:259" s="20" customFormat="1" x14ac:dyDescent="0.2">
      <c r="A366" s="124">
        <v>39990</v>
      </c>
      <c r="B366" s="103" t="s">
        <v>1000</v>
      </c>
      <c r="C366" s="103" t="s">
        <v>304</v>
      </c>
      <c r="D366" s="103" t="s">
        <v>141</v>
      </c>
      <c r="E366" s="103" t="s">
        <v>144</v>
      </c>
      <c r="F366" s="84">
        <v>39173</v>
      </c>
      <c r="G366" s="85">
        <v>2007</v>
      </c>
      <c r="H366" s="125" t="s">
        <v>0</v>
      </c>
      <c r="I366" s="125" t="str">
        <f t="shared" si="15"/>
        <v>LA</v>
      </c>
      <c r="J366" s="125" t="str">
        <f t="shared" si="16"/>
        <v>LA</v>
      </c>
      <c r="K366" s="125" t="str">
        <f t="shared" si="17"/>
        <v>South Central</v>
      </c>
      <c r="L366" s="125" t="str">
        <f>INDEX('State '!$A$1:$C$62,MATCH($I366,'State '!$B:$B,0),3)</f>
        <v>South Central</v>
      </c>
      <c r="M366" s="125" t="str">
        <f>INDEX('State '!$A$1:$C$62,MATCH($J366,'State '!$B:$B,0),3)</f>
        <v>South Central</v>
      </c>
      <c r="N366" s="125"/>
      <c r="O366" s="87">
        <v>90</v>
      </c>
      <c r="P366" s="87">
        <v>74</v>
      </c>
      <c r="Q366" s="87">
        <v>200</v>
      </c>
      <c r="R366" s="126" t="s">
        <v>445</v>
      </c>
      <c r="S366" s="125" t="s">
        <v>139</v>
      </c>
      <c r="T366" s="125" t="s">
        <v>188</v>
      </c>
      <c r="U366" s="125" t="s">
        <v>391</v>
      </c>
      <c r="V366" s="125"/>
      <c r="W366" s="127"/>
    </row>
    <row r="367" spans="1:259" s="20" customFormat="1" x14ac:dyDescent="0.2">
      <c r="A367" s="124">
        <v>39990</v>
      </c>
      <c r="B367" s="103" t="s">
        <v>922</v>
      </c>
      <c r="C367" s="103" t="s">
        <v>304</v>
      </c>
      <c r="D367" s="103" t="s">
        <v>141</v>
      </c>
      <c r="E367" s="103" t="s">
        <v>144</v>
      </c>
      <c r="F367" s="84">
        <v>39173</v>
      </c>
      <c r="G367" s="85">
        <v>2007</v>
      </c>
      <c r="H367" s="125" t="s">
        <v>6</v>
      </c>
      <c r="I367" s="125" t="str">
        <f t="shared" si="15"/>
        <v>TX</v>
      </c>
      <c r="J367" s="125" t="str">
        <f t="shared" si="16"/>
        <v>TX</v>
      </c>
      <c r="K367" s="125" t="str">
        <f t="shared" si="17"/>
        <v>South Central</v>
      </c>
      <c r="L367" s="125" t="str">
        <f>INDEX('State '!$A$1:$C$62,MATCH($I367,'State '!$B:$B,0),3)</f>
        <v>South Central</v>
      </c>
      <c r="M367" s="125" t="str">
        <f>INDEX('State '!$A$1:$C$62,MATCH($J367,'State '!$B:$B,0),3)</f>
        <v>South Central</v>
      </c>
      <c r="N367" s="125"/>
      <c r="O367" s="87">
        <v>20</v>
      </c>
      <c r="P367" s="87"/>
      <c r="Q367" s="87">
        <v>125</v>
      </c>
      <c r="R367" s="126">
        <v>24</v>
      </c>
      <c r="S367" s="125" t="s">
        <v>139</v>
      </c>
      <c r="T367" s="125" t="s">
        <v>188</v>
      </c>
      <c r="U367" s="125" t="s">
        <v>391</v>
      </c>
      <c r="V367" s="125"/>
      <c r="W367" s="127"/>
    </row>
    <row r="368" spans="1:259" x14ac:dyDescent="0.2">
      <c r="A368" s="124">
        <v>40246</v>
      </c>
      <c r="B368" s="104" t="s">
        <v>970</v>
      </c>
      <c r="C368" s="104" t="s">
        <v>310</v>
      </c>
      <c r="D368" s="104" t="s">
        <v>137</v>
      </c>
      <c r="E368" s="146" t="s">
        <v>144</v>
      </c>
      <c r="F368" s="86">
        <v>39419</v>
      </c>
      <c r="G368" s="147">
        <v>2007</v>
      </c>
      <c r="H368" s="125" t="s">
        <v>41</v>
      </c>
      <c r="I368" s="125" t="str">
        <f t="shared" si="15"/>
        <v>MI</v>
      </c>
      <c r="J368" s="125" t="str">
        <f t="shared" si="16"/>
        <v>MI</v>
      </c>
      <c r="K368" s="125" t="str">
        <f t="shared" si="17"/>
        <v>Midwest</v>
      </c>
      <c r="L368" s="125" t="str">
        <f>INDEX('State '!$A$1:$C$62,MATCH($I368,'State '!$B:$B,0),3)</f>
        <v>Midwest</v>
      </c>
      <c r="M368" s="125" t="str">
        <f>INDEX('State '!$A$1:$C$62,MATCH($J368,'State '!$B:$B,0),3)</f>
        <v>Midwest</v>
      </c>
      <c r="N368" s="125"/>
      <c r="O368" s="148">
        <v>5.0999999999999996</v>
      </c>
      <c r="P368" s="148">
        <v>4.5</v>
      </c>
      <c r="Q368" s="148">
        <v>100</v>
      </c>
      <c r="R368" s="87">
        <v>20</v>
      </c>
      <c r="S368" s="149" t="s">
        <v>139</v>
      </c>
      <c r="T368" s="150" t="s">
        <v>188</v>
      </c>
      <c r="U368" s="151" t="s">
        <v>971</v>
      </c>
      <c r="V368" s="125"/>
      <c r="W368" s="127"/>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c r="CC368" s="20"/>
      <c r="CD368" s="20"/>
      <c r="CE368" s="20"/>
      <c r="CF368" s="20"/>
      <c r="CG368" s="20"/>
      <c r="CH368" s="20"/>
      <c r="CI368" s="20"/>
      <c r="CJ368" s="20"/>
      <c r="CK368" s="20"/>
      <c r="CL368" s="20"/>
      <c r="CM368" s="20"/>
      <c r="CN368" s="20"/>
      <c r="CO368" s="20"/>
      <c r="CP368" s="20"/>
      <c r="CQ368" s="20"/>
      <c r="CR368" s="20"/>
      <c r="CS368" s="20"/>
      <c r="CT368" s="20"/>
      <c r="CU368" s="20"/>
      <c r="CV368" s="20"/>
      <c r="CW368" s="20"/>
      <c r="CX368" s="20"/>
      <c r="CY368" s="20"/>
      <c r="CZ368" s="20"/>
      <c r="DA368" s="20"/>
      <c r="DB368" s="20"/>
      <c r="DC368" s="20"/>
      <c r="DD368" s="20"/>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EU368" s="20"/>
      <c r="EV368" s="20"/>
      <c r="EW368" s="20"/>
      <c r="EX368" s="20"/>
      <c r="EY368" s="20"/>
      <c r="EZ368" s="20"/>
      <c r="FA368" s="20"/>
      <c r="FB368" s="20"/>
      <c r="FC368" s="20"/>
      <c r="FD368" s="20"/>
      <c r="FE368" s="20"/>
      <c r="FF368" s="20"/>
      <c r="FG368" s="20"/>
      <c r="FH368" s="20"/>
      <c r="FI368" s="20"/>
      <c r="FJ368" s="20"/>
      <c r="FK368" s="20"/>
      <c r="FL368" s="20"/>
      <c r="FM368" s="20"/>
      <c r="FN368" s="20"/>
      <c r="FO368" s="20"/>
      <c r="FP368" s="20"/>
      <c r="FQ368" s="20"/>
      <c r="FR368" s="20"/>
      <c r="FS368" s="20"/>
      <c r="FT368" s="20"/>
      <c r="FU368" s="20"/>
      <c r="FV368" s="20"/>
      <c r="FW368" s="20"/>
      <c r="FX368" s="20"/>
      <c r="FY368" s="20"/>
      <c r="FZ368" s="20"/>
      <c r="GA368" s="20"/>
      <c r="GB368" s="20"/>
      <c r="GC368" s="20"/>
      <c r="GD368" s="20"/>
      <c r="GE368" s="20"/>
      <c r="GF368" s="20"/>
      <c r="GG368" s="20"/>
      <c r="GH368" s="20"/>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c r="HY368" s="20"/>
      <c r="HZ368" s="20"/>
      <c r="IA368" s="20"/>
      <c r="IB368" s="20"/>
      <c r="IC368" s="20"/>
      <c r="ID368" s="20"/>
      <c r="IE368" s="20"/>
      <c r="IF368" s="20"/>
      <c r="IG368" s="20"/>
      <c r="IH368" s="20"/>
      <c r="II368" s="20"/>
      <c r="IJ368" s="20"/>
      <c r="IK368" s="20"/>
      <c r="IL368" s="20"/>
      <c r="IM368" s="20"/>
      <c r="IN368" s="20"/>
      <c r="IO368" s="20"/>
      <c r="IP368" s="20"/>
      <c r="IQ368" s="20"/>
      <c r="IR368" s="20"/>
      <c r="IS368" s="20"/>
      <c r="IT368" s="20"/>
      <c r="IU368" s="20"/>
      <c r="IV368" s="20"/>
      <c r="IW368" s="20"/>
      <c r="IX368" s="20"/>
      <c r="IY368" s="20"/>
    </row>
    <row r="369" spans="1:259" x14ac:dyDescent="0.2">
      <c r="A369" s="124">
        <v>39990</v>
      </c>
      <c r="B369" s="104" t="s">
        <v>947</v>
      </c>
      <c r="C369" s="104" t="s">
        <v>219</v>
      </c>
      <c r="D369" s="104" t="s">
        <v>141</v>
      </c>
      <c r="E369" s="146" t="s">
        <v>144</v>
      </c>
      <c r="F369" s="86">
        <v>39431</v>
      </c>
      <c r="G369" s="147">
        <v>2007</v>
      </c>
      <c r="H369" s="125" t="s">
        <v>832</v>
      </c>
      <c r="I369" s="125" t="str">
        <f t="shared" si="15"/>
        <v>PA</v>
      </c>
      <c r="J369" s="125" t="str">
        <f t="shared" si="16"/>
        <v>DE</v>
      </c>
      <c r="K369" s="125" t="str">
        <f t="shared" si="17"/>
        <v>Northeast</v>
      </c>
      <c r="L369" s="125" t="str">
        <f>INDEX('State '!$A$1:$C$62,MATCH($I369,'State '!$B:$B,0),3)</f>
        <v>Northeast</v>
      </c>
      <c r="M369" s="125" t="str">
        <f>INDEX('State '!$A$1:$C$62,MATCH($J369,'State '!$B:$B,0),3)</f>
        <v>Northeast</v>
      </c>
      <c r="N369" s="125"/>
      <c r="O369" s="153">
        <v>7.95</v>
      </c>
      <c r="P369" s="148">
        <v>11</v>
      </c>
      <c r="Q369" s="148">
        <v>10.3</v>
      </c>
      <c r="R369" s="87" t="s">
        <v>948</v>
      </c>
      <c r="S369" s="149" t="s">
        <v>135</v>
      </c>
      <c r="T369" s="150" t="s">
        <v>390</v>
      </c>
      <c r="U369" s="151" t="s">
        <v>833</v>
      </c>
      <c r="V369" s="125"/>
      <c r="W369" s="127"/>
    </row>
    <row r="370" spans="1:259" x14ac:dyDescent="0.2">
      <c r="A370" s="124">
        <v>39990</v>
      </c>
      <c r="B370" s="104" t="s">
        <v>597</v>
      </c>
      <c r="C370" s="104" t="s">
        <v>220</v>
      </c>
      <c r="D370" s="104" t="s">
        <v>134</v>
      </c>
      <c r="E370" s="146" t="s">
        <v>144</v>
      </c>
      <c r="F370" s="86">
        <v>39172</v>
      </c>
      <c r="G370" s="147">
        <v>2007</v>
      </c>
      <c r="H370" s="125" t="s">
        <v>6</v>
      </c>
      <c r="I370" s="125" t="str">
        <f t="shared" si="15"/>
        <v>TX</v>
      </c>
      <c r="J370" s="125" t="str">
        <f t="shared" si="16"/>
        <v>TX</v>
      </c>
      <c r="K370" s="125" t="str">
        <f t="shared" si="17"/>
        <v>South Central</v>
      </c>
      <c r="L370" s="125" t="str">
        <f>INDEX('State '!$A$1:$C$62,MATCH($I370,'State '!$B:$B,0),3)</f>
        <v>South Central</v>
      </c>
      <c r="M370" s="125" t="str">
        <f>INDEX('State '!$A$1:$C$62,MATCH($J370,'State '!$B:$B,0),3)</f>
        <v>South Central</v>
      </c>
      <c r="N370" s="125"/>
      <c r="O370" s="148">
        <v>65</v>
      </c>
      <c r="P370" s="148">
        <v>56</v>
      </c>
      <c r="Q370" s="148">
        <v>250</v>
      </c>
      <c r="R370" s="87">
        <v>24</v>
      </c>
      <c r="S370" s="149" t="s">
        <v>139</v>
      </c>
      <c r="T370" s="150" t="s">
        <v>188</v>
      </c>
      <c r="U370" s="151" t="s">
        <v>391</v>
      </c>
      <c r="V370" s="125"/>
      <c r="W370" s="127"/>
    </row>
    <row r="371" spans="1:259" s="20" customFormat="1" x14ac:dyDescent="0.2">
      <c r="A371" s="124">
        <v>39990</v>
      </c>
      <c r="B371" s="103" t="s">
        <v>936</v>
      </c>
      <c r="C371" s="103" t="s">
        <v>242</v>
      </c>
      <c r="D371" s="103" t="s">
        <v>141</v>
      </c>
      <c r="E371" s="103" t="s">
        <v>144</v>
      </c>
      <c r="F371" s="84">
        <v>39173</v>
      </c>
      <c r="G371" s="85">
        <v>2007</v>
      </c>
      <c r="H371" s="125" t="s">
        <v>6</v>
      </c>
      <c r="I371" s="125" t="str">
        <f t="shared" si="15"/>
        <v>TX</v>
      </c>
      <c r="J371" s="125" t="str">
        <f t="shared" si="16"/>
        <v>TX</v>
      </c>
      <c r="K371" s="125" t="str">
        <f t="shared" si="17"/>
        <v>South Central</v>
      </c>
      <c r="L371" s="125" t="str">
        <f>INDEX('State '!$A$1:$C$62,MATCH($I371,'State '!$B:$B,0),3)</f>
        <v>South Central</v>
      </c>
      <c r="M371" s="125" t="str">
        <f>INDEX('State '!$A$1:$C$62,MATCH($J371,'State '!$B:$B,0),3)</f>
        <v>South Central</v>
      </c>
      <c r="N371" s="125"/>
      <c r="O371" s="87">
        <v>360</v>
      </c>
      <c r="P371" s="87">
        <v>135</v>
      </c>
      <c r="Q371" s="87">
        <v>700</v>
      </c>
      <c r="R371" s="126">
        <v>42</v>
      </c>
      <c r="S371" s="125" t="s">
        <v>139</v>
      </c>
      <c r="T371" s="125" t="s">
        <v>188</v>
      </c>
      <c r="U371" s="125" t="s">
        <v>391</v>
      </c>
      <c r="V371" s="125"/>
      <c r="W371" s="127"/>
      <c r="X371" s="128"/>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c r="DH371" s="115"/>
      <c r="DI371" s="115"/>
      <c r="DJ371" s="115"/>
      <c r="DK371" s="115"/>
      <c r="DL371" s="115"/>
      <c r="DM371" s="115"/>
      <c r="DN371" s="115"/>
      <c r="DO371" s="115"/>
      <c r="DP371" s="115"/>
      <c r="DQ371" s="115"/>
      <c r="DR371" s="115"/>
      <c r="DS371" s="115"/>
      <c r="DT371" s="115"/>
      <c r="DU371" s="115"/>
      <c r="DV371" s="115"/>
      <c r="DW371" s="115"/>
      <c r="DX371" s="115"/>
      <c r="DY371" s="115"/>
      <c r="DZ371" s="115"/>
      <c r="EA371" s="115"/>
      <c r="EB371" s="115"/>
      <c r="EC371" s="115"/>
      <c r="ED371" s="115"/>
      <c r="EE371" s="115"/>
      <c r="EF371" s="115"/>
      <c r="EG371" s="115"/>
      <c r="EH371" s="115"/>
      <c r="EI371" s="115"/>
      <c r="EJ371" s="115"/>
      <c r="EK371" s="115"/>
      <c r="EL371" s="115"/>
      <c r="EM371" s="115"/>
      <c r="EN371" s="115"/>
      <c r="EO371" s="115"/>
      <c r="EP371" s="115"/>
      <c r="EQ371" s="115"/>
      <c r="ER371" s="115"/>
      <c r="ES371" s="115"/>
      <c r="ET371" s="115"/>
      <c r="EU371" s="115"/>
      <c r="EV371" s="115"/>
      <c r="EW371" s="115"/>
      <c r="EX371" s="115"/>
      <c r="EY371" s="115"/>
      <c r="EZ371" s="115"/>
      <c r="FA371" s="115"/>
      <c r="FB371" s="115"/>
      <c r="FC371" s="115"/>
      <c r="FD371" s="115"/>
      <c r="FE371" s="115"/>
      <c r="FF371" s="115"/>
      <c r="FG371" s="115"/>
      <c r="FH371" s="115"/>
      <c r="FI371" s="115"/>
      <c r="FJ371" s="115"/>
      <c r="FK371" s="115"/>
      <c r="FL371" s="115"/>
      <c r="FM371" s="115"/>
      <c r="FN371" s="115"/>
      <c r="FO371" s="115"/>
      <c r="FP371" s="115"/>
      <c r="FQ371" s="115"/>
      <c r="FR371" s="115"/>
      <c r="FS371" s="115"/>
      <c r="FT371" s="115"/>
      <c r="FU371" s="115"/>
      <c r="FV371" s="115"/>
      <c r="FW371" s="115"/>
      <c r="FX371" s="115"/>
      <c r="FY371" s="115"/>
      <c r="FZ371" s="115"/>
      <c r="GA371" s="115"/>
      <c r="GB371" s="115"/>
      <c r="GC371" s="115"/>
      <c r="GD371" s="115"/>
      <c r="GE371" s="115"/>
      <c r="GF371" s="115"/>
      <c r="GG371" s="115"/>
      <c r="GH371" s="115"/>
      <c r="GI371" s="115"/>
      <c r="GJ371" s="115"/>
      <c r="GK371" s="115"/>
      <c r="GL371" s="115"/>
      <c r="GM371" s="115"/>
      <c r="GN371" s="115"/>
      <c r="GO371" s="115"/>
      <c r="GP371" s="115"/>
      <c r="GQ371" s="115"/>
      <c r="GR371" s="115"/>
      <c r="GS371" s="115"/>
      <c r="GT371" s="115"/>
      <c r="GU371" s="115"/>
      <c r="GV371" s="115"/>
      <c r="GW371" s="115"/>
      <c r="GX371" s="115"/>
      <c r="GY371" s="115"/>
      <c r="GZ371" s="115"/>
      <c r="HA371" s="115"/>
      <c r="HB371" s="115"/>
      <c r="HC371" s="115"/>
      <c r="HD371" s="115"/>
      <c r="HE371" s="115"/>
      <c r="HF371" s="115"/>
      <c r="HG371" s="115"/>
      <c r="HH371" s="115"/>
      <c r="HI371" s="115"/>
      <c r="HJ371" s="115"/>
      <c r="HK371" s="115"/>
      <c r="HL371" s="115"/>
      <c r="HM371" s="115"/>
      <c r="HN371" s="115"/>
      <c r="HO371" s="115"/>
      <c r="HP371" s="115"/>
      <c r="HQ371" s="115"/>
      <c r="HR371" s="115"/>
      <c r="HS371" s="115"/>
      <c r="HT371" s="115"/>
      <c r="HU371" s="115"/>
      <c r="HV371" s="115"/>
      <c r="HW371" s="115"/>
      <c r="HX371" s="115"/>
      <c r="HY371" s="115"/>
      <c r="HZ371" s="115"/>
      <c r="IA371" s="115"/>
      <c r="IB371" s="115"/>
      <c r="IC371" s="115"/>
      <c r="ID371" s="115"/>
      <c r="IE371" s="115"/>
      <c r="IF371" s="115"/>
      <c r="IG371" s="115"/>
      <c r="IH371" s="115"/>
      <c r="II371" s="115"/>
      <c r="IJ371" s="115"/>
      <c r="IK371" s="115"/>
      <c r="IL371" s="115"/>
      <c r="IM371" s="115"/>
      <c r="IN371" s="115"/>
      <c r="IO371" s="115"/>
      <c r="IP371" s="115"/>
      <c r="IQ371" s="115"/>
      <c r="IR371" s="115"/>
      <c r="IS371" s="115"/>
      <c r="IT371" s="115"/>
      <c r="IU371" s="115"/>
      <c r="IV371" s="115"/>
      <c r="IW371" s="115"/>
      <c r="IX371" s="115"/>
      <c r="IY371" s="115"/>
    </row>
    <row r="372" spans="1:259" s="20" customFormat="1" x14ac:dyDescent="0.2">
      <c r="A372" s="124">
        <v>39990</v>
      </c>
      <c r="B372" s="104" t="s">
        <v>915</v>
      </c>
      <c r="C372" s="104" t="s">
        <v>303</v>
      </c>
      <c r="D372" s="104" t="s">
        <v>137</v>
      </c>
      <c r="E372" s="146" t="s">
        <v>144</v>
      </c>
      <c r="F372" s="86">
        <v>39356</v>
      </c>
      <c r="G372" s="147">
        <v>2007</v>
      </c>
      <c r="H372" s="125" t="s">
        <v>6</v>
      </c>
      <c r="I372" s="125" t="str">
        <f t="shared" si="15"/>
        <v>TX</v>
      </c>
      <c r="J372" s="125" t="str">
        <f t="shared" si="16"/>
        <v>TX</v>
      </c>
      <c r="K372" s="125" t="str">
        <f t="shared" si="17"/>
        <v>South Central</v>
      </c>
      <c r="L372" s="125" t="str">
        <f>INDEX('State '!$A$1:$C$62,MATCH($I372,'State '!$B:$B,0),3)</f>
        <v>South Central</v>
      </c>
      <c r="M372" s="125" t="str">
        <f>INDEX('State '!$A$1:$C$62,MATCH($J372,'State '!$B:$B,0),3)</f>
        <v>South Central</v>
      </c>
      <c r="N372" s="125"/>
      <c r="O372" s="148">
        <v>60</v>
      </c>
      <c r="P372" s="148">
        <v>63</v>
      </c>
      <c r="Q372" s="148">
        <v>450</v>
      </c>
      <c r="R372" s="87">
        <v>24</v>
      </c>
      <c r="S372" s="149" t="s">
        <v>139</v>
      </c>
      <c r="T372" s="150" t="s">
        <v>188</v>
      </c>
      <c r="U372" s="151" t="s">
        <v>391</v>
      </c>
      <c r="V372" s="125"/>
      <c r="W372" s="127"/>
    </row>
    <row r="373" spans="1:259" s="20" customFormat="1" x14ac:dyDescent="0.2">
      <c r="A373" s="124">
        <v>39990</v>
      </c>
      <c r="B373" s="104" t="s">
        <v>945</v>
      </c>
      <c r="C373" s="104" t="s">
        <v>237</v>
      </c>
      <c r="D373" s="104" t="s">
        <v>134</v>
      </c>
      <c r="E373" s="146" t="s">
        <v>144</v>
      </c>
      <c r="F373" s="86">
        <v>39438</v>
      </c>
      <c r="G373" s="147">
        <v>2007</v>
      </c>
      <c r="H373" s="125" t="s">
        <v>18</v>
      </c>
      <c r="I373" s="125" t="str">
        <f t="shared" si="15"/>
        <v>FL</v>
      </c>
      <c r="J373" s="125" t="str">
        <f t="shared" si="16"/>
        <v>FL</v>
      </c>
      <c r="K373" s="125" t="str">
        <f t="shared" si="17"/>
        <v>Southeast</v>
      </c>
      <c r="L373" s="125" t="str">
        <f>INDEX('State '!$A$1:$C$62,MATCH($I373,'State '!$B:$B,0),3)</f>
        <v>Southeast</v>
      </c>
      <c r="M373" s="125" t="str">
        <f>INDEX('State '!$A$1:$C$62,MATCH($J373,'State '!$B:$B,0),3)</f>
        <v>Southeast</v>
      </c>
      <c r="N373" s="125"/>
      <c r="O373" s="148">
        <v>63.5</v>
      </c>
      <c r="P373" s="148">
        <v>17.3</v>
      </c>
      <c r="Q373" s="148">
        <v>95</v>
      </c>
      <c r="R373" s="87">
        <v>36</v>
      </c>
      <c r="S373" s="149" t="s">
        <v>135</v>
      </c>
      <c r="T373" s="150" t="s">
        <v>390</v>
      </c>
      <c r="U373" s="151" t="s">
        <v>946</v>
      </c>
      <c r="V373" s="125"/>
      <c r="W373" s="127"/>
    </row>
    <row r="374" spans="1:259" s="20" customFormat="1" x14ac:dyDescent="0.2">
      <c r="A374" s="124">
        <v>39990</v>
      </c>
      <c r="B374" s="103" t="s">
        <v>956</v>
      </c>
      <c r="C374" s="103" t="s">
        <v>306</v>
      </c>
      <c r="D374" s="103" t="s">
        <v>134</v>
      </c>
      <c r="E374" s="103" t="s">
        <v>144</v>
      </c>
      <c r="F374" s="84">
        <v>39203</v>
      </c>
      <c r="G374" s="85">
        <v>2007</v>
      </c>
      <c r="H374" s="125" t="s">
        <v>2</v>
      </c>
      <c r="I374" s="125" t="str">
        <f t="shared" si="15"/>
        <v>OR</v>
      </c>
      <c r="J374" s="125" t="str">
        <f t="shared" si="16"/>
        <v>OR</v>
      </c>
      <c r="K374" s="125" t="str">
        <f t="shared" si="17"/>
        <v>Pacific</v>
      </c>
      <c r="L374" s="125" t="str">
        <f>INDEX('State '!$A$1:$C$62,MATCH($I374,'State '!$B:$B,0),3)</f>
        <v>Pacific</v>
      </c>
      <c r="M374" s="125" t="str">
        <f>INDEX('State '!$A$1:$C$62,MATCH($J374,'State '!$B:$B,0),3)</f>
        <v>Pacific</v>
      </c>
      <c r="N374" s="125"/>
      <c r="O374" s="87">
        <v>0.5</v>
      </c>
      <c r="P374" s="87">
        <v>0.1</v>
      </c>
      <c r="Q374" s="87"/>
      <c r="R374" s="126">
        <v>20</v>
      </c>
      <c r="S374" s="125" t="s">
        <v>135</v>
      </c>
      <c r="T374" s="125" t="s">
        <v>390</v>
      </c>
      <c r="U374" s="125" t="s">
        <v>957</v>
      </c>
      <c r="V374" s="125"/>
      <c r="W374" s="127"/>
    </row>
    <row r="375" spans="1:259" s="20" customFormat="1" x14ac:dyDescent="0.2">
      <c r="A375" s="124">
        <v>39990</v>
      </c>
      <c r="B375" s="104" t="s">
        <v>968</v>
      </c>
      <c r="C375" s="104" t="s">
        <v>309</v>
      </c>
      <c r="D375" s="104" t="s">
        <v>137</v>
      </c>
      <c r="E375" s="146" t="s">
        <v>144</v>
      </c>
      <c r="F375" s="86">
        <v>39436</v>
      </c>
      <c r="G375" s="147">
        <v>2007</v>
      </c>
      <c r="H375" s="125" t="s">
        <v>28</v>
      </c>
      <c r="I375" s="125" t="str">
        <f t="shared" si="15"/>
        <v>IL</v>
      </c>
      <c r="J375" s="125" t="str">
        <f t="shared" si="16"/>
        <v>IL</v>
      </c>
      <c r="K375" s="125" t="str">
        <f t="shared" si="17"/>
        <v>Midwest</v>
      </c>
      <c r="L375" s="125" t="str">
        <f>INDEX('State '!$A$1:$C$62,MATCH($I375,'State '!$B:$B,0),3)</f>
        <v>Midwest</v>
      </c>
      <c r="M375" s="125" t="str">
        <f>INDEX('State '!$A$1:$C$62,MATCH($J375,'State '!$B:$B,0),3)</f>
        <v>Midwest</v>
      </c>
      <c r="N375" s="125"/>
      <c r="O375" s="148">
        <v>13.3</v>
      </c>
      <c r="P375" s="148">
        <v>3.1</v>
      </c>
      <c r="Q375" s="148">
        <v>360</v>
      </c>
      <c r="R375" s="87">
        <v>24</v>
      </c>
      <c r="S375" s="149" t="s">
        <v>135</v>
      </c>
      <c r="T375" s="150" t="s">
        <v>390</v>
      </c>
      <c r="U375" s="151" t="s">
        <v>969</v>
      </c>
      <c r="V375" s="125"/>
      <c r="W375" s="127"/>
      <c r="X375" s="128"/>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c r="DW375" s="115"/>
      <c r="DX375" s="115"/>
      <c r="DY375" s="115"/>
      <c r="DZ375" s="115"/>
      <c r="EA375" s="115"/>
      <c r="EB375" s="115"/>
      <c r="EC375" s="115"/>
      <c r="ED375" s="115"/>
      <c r="EE375" s="115"/>
      <c r="EF375" s="115"/>
      <c r="EG375" s="115"/>
      <c r="EH375" s="115"/>
      <c r="EI375" s="115"/>
      <c r="EJ375" s="115"/>
      <c r="EK375" s="115"/>
      <c r="EL375" s="115"/>
      <c r="EM375" s="115"/>
      <c r="EN375" s="115"/>
      <c r="EO375" s="115"/>
      <c r="EP375" s="115"/>
      <c r="EQ375" s="115"/>
      <c r="ER375" s="115"/>
      <c r="ES375" s="115"/>
      <c r="ET375" s="115"/>
      <c r="EU375" s="115"/>
      <c r="EV375" s="115"/>
      <c r="EW375" s="115"/>
      <c r="EX375" s="115"/>
      <c r="EY375" s="115"/>
      <c r="EZ375" s="115"/>
      <c r="FA375" s="115"/>
      <c r="FB375" s="115"/>
      <c r="FC375" s="115"/>
      <c r="FD375" s="115"/>
      <c r="FE375" s="115"/>
      <c r="FF375" s="115"/>
      <c r="FG375" s="115"/>
      <c r="FH375" s="115"/>
      <c r="FI375" s="115"/>
      <c r="FJ375" s="115"/>
      <c r="FK375" s="115"/>
      <c r="FL375" s="115"/>
      <c r="FM375" s="115"/>
      <c r="FN375" s="115"/>
      <c r="FO375" s="115"/>
      <c r="FP375" s="115"/>
      <c r="FQ375" s="115"/>
      <c r="FR375" s="115"/>
      <c r="FS375" s="115"/>
      <c r="FT375" s="115"/>
      <c r="FU375" s="115"/>
      <c r="FV375" s="115"/>
      <c r="FW375" s="115"/>
      <c r="FX375" s="115"/>
      <c r="FY375" s="115"/>
      <c r="FZ375" s="115"/>
      <c r="GA375" s="115"/>
      <c r="GB375" s="115"/>
      <c r="GC375" s="115"/>
      <c r="GD375" s="115"/>
      <c r="GE375" s="115"/>
      <c r="GF375" s="115"/>
      <c r="GG375" s="115"/>
      <c r="GH375" s="115"/>
      <c r="GI375" s="115"/>
      <c r="GJ375" s="115"/>
      <c r="GK375" s="115"/>
      <c r="GL375" s="115"/>
      <c r="GM375" s="115"/>
      <c r="GN375" s="115"/>
      <c r="GO375" s="115"/>
      <c r="GP375" s="115"/>
      <c r="GQ375" s="115"/>
      <c r="GR375" s="115"/>
      <c r="GS375" s="115"/>
      <c r="GT375" s="115"/>
      <c r="GU375" s="115"/>
      <c r="GV375" s="115"/>
      <c r="GW375" s="115"/>
      <c r="GX375" s="115"/>
      <c r="GY375" s="115"/>
      <c r="GZ375" s="115"/>
      <c r="HA375" s="115"/>
      <c r="HB375" s="115"/>
      <c r="HC375" s="115"/>
      <c r="HD375" s="115"/>
      <c r="HE375" s="115"/>
      <c r="HF375" s="115"/>
      <c r="HG375" s="115"/>
      <c r="HH375" s="115"/>
      <c r="HI375" s="115"/>
      <c r="HJ375" s="115"/>
      <c r="HK375" s="115"/>
      <c r="HL375" s="115"/>
      <c r="HM375" s="115"/>
      <c r="HN375" s="115"/>
      <c r="HO375" s="115"/>
      <c r="HP375" s="115"/>
      <c r="HQ375" s="115"/>
      <c r="HR375" s="115"/>
      <c r="HS375" s="115"/>
      <c r="HT375" s="115"/>
      <c r="HU375" s="115"/>
      <c r="HV375" s="115"/>
      <c r="HW375" s="115"/>
      <c r="HX375" s="115"/>
      <c r="HY375" s="115"/>
      <c r="HZ375" s="115"/>
      <c r="IA375" s="115"/>
      <c r="IB375" s="115"/>
      <c r="IC375" s="115"/>
      <c r="ID375" s="115"/>
      <c r="IE375" s="115"/>
      <c r="IF375" s="115"/>
      <c r="IG375" s="115"/>
      <c r="IH375" s="115"/>
      <c r="II375" s="115"/>
      <c r="IJ375" s="115"/>
      <c r="IK375" s="115"/>
      <c r="IL375" s="115"/>
      <c r="IM375" s="115"/>
      <c r="IN375" s="115"/>
      <c r="IO375" s="115"/>
      <c r="IP375" s="115"/>
      <c r="IQ375" s="115"/>
      <c r="IR375" s="115"/>
      <c r="IS375" s="115"/>
      <c r="IT375" s="115"/>
      <c r="IU375" s="115"/>
      <c r="IV375" s="115"/>
      <c r="IW375" s="115"/>
      <c r="IX375" s="115"/>
      <c r="IY375" s="115"/>
    </row>
    <row r="376" spans="1:259" s="20" customFormat="1" x14ac:dyDescent="0.2">
      <c r="A376" s="124">
        <v>39990</v>
      </c>
      <c r="B376" s="104" t="s">
        <v>960</v>
      </c>
      <c r="C376" s="104" t="s">
        <v>307</v>
      </c>
      <c r="D376" s="104" t="s">
        <v>134</v>
      </c>
      <c r="E376" s="146" t="s">
        <v>144</v>
      </c>
      <c r="F376" s="86">
        <v>39401</v>
      </c>
      <c r="G376" s="147">
        <v>2007</v>
      </c>
      <c r="H376" s="125" t="s">
        <v>29</v>
      </c>
      <c r="I376" s="125" t="str">
        <f t="shared" si="15"/>
        <v>WY</v>
      </c>
      <c r="J376" s="125" t="str">
        <f t="shared" si="16"/>
        <v>WY</v>
      </c>
      <c r="K376" s="125" t="str">
        <f t="shared" si="17"/>
        <v>Mountain</v>
      </c>
      <c r="L376" s="125" t="str">
        <f>INDEX('State '!$A$1:$C$62,MATCH($I376,'State '!$B:$B,0),3)</f>
        <v>Mountain</v>
      </c>
      <c r="M376" s="125" t="str">
        <f>INDEX('State '!$A$1:$C$62,MATCH($J376,'State '!$B:$B,0),3)</f>
        <v>Mountain</v>
      </c>
      <c r="N376" s="125"/>
      <c r="O376" s="148">
        <v>15.2</v>
      </c>
      <c r="P376" s="148">
        <v>2.6</v>
      </c>
      <c r="Q376" s="148">
        <v>150</v>
      </c>
      <c r="R376" s="87">
        <v>16</v>
      </c>
      <c r="S376" s="149" t="s">
        <v>135</v>
      </c>
      <c r="T376" s="150" t="s">
        <v>390</v>
      </c>
      <c r="U376" s="151" t="s">
        <v>961</v>
      </c>
      <c r="V376" s="125"/>
      <c r="W376" s="127"/>
      <c r="X376" s="128"/>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c r="DW376" s="115"/>
      <c r="DX376" s="115"/>
      <c r="DY376" s="115"/>
      <c r="DZ376" s="115"/>
      <c r="EA376" s="115"/>
      <c r="EB376" s="115"/>
      <c r="EC376" s="115"/>
      <c r="ED376" s="115"/>
      <c r="EE376" s="115"/>
      <c r="EF376" s="115"/>
      <c r="EG376" s="115"/>
      <c r="EH376" s="115"/>
      <c r="EI376" s="115"/>
      <c r="EJ376" s="115"/>
      <c r="EK376" s="115"/>
      <c r="EL376" s="115"/>
      <c r="EM376" s="115"/>
      <c r="EN376" s="115"/>
      <c r="EO376" s="115"/>
      <c r="EP376" s="115"/>
      <c r="EQ376" s="115"/>
      <c r="ER376" s="115"/>
      <c r="ES376" s="115"/>
      <c r="ET376" s="115"/>
      <c r="EU376" s="115"/>
      <c r="EV376" s="115"/>
      <c r="EW376" s="115"/>
      <c r="EX376" s="115"/>
      <c r="EY376" s="115"/>
      <c r="EZ376" s="115"/>
      <c r="FA376" s="115"/>
      <c r="FB376" s="115"/>
      <c r="FC376" s="115"/>
      <c r="FD376" s="115"/>
      <c r="FE376" s="115"/>
      <c r="FF376" s="115"/>
      <c r="FG376" s="115"/>
      <c r="FH376" s="115"/>
      <c r="FI376" s="115"/>
      <c r="FJ376" s="115"/>
      <c r="FK376" s="115"/>
      <c r="FL376" s="115"/>
      <c r="FM376" s="115"/>
      <c r="FN376" s="115"/>
      <c r="FO376" s="115"/>
      <c r="FP376" s="115"/>
      <c r="FQ376" s="115"/>
      <c r="FR376" s="115"/>
      <c r="FS376" s="115"/>
      <c r="FT376" s="115"/>
      <c r="FU376" s="115"/>
      <c r="FV376" s="115"/>
      <c r="FW376" s="115"/>
      <c r="FX376" s="115"/>
      <c r="FY376" s="115"/>
      <c r="FZ376" s="115"/>
      <c r="GA376" s="115"/>
      <c r="GB376" s="115"/>
      <c r="GC376" s="115"/>
      <c r="GD376" s="115"/>
      <c r="GE376" s="115"/>
      <c r="GF376" s="115"/>
      <c r="GG376" s="115"/>
      <c r="GH376" s="115"/>
      <c r="GI376" s="115"/>
      <c r="GJ376" s="115"/>
      <c r="GK376" s="115"/>
      <c r="GL376" s="115"/>
      <c r="GM376" s="115"/>
      <c r="GN376" s="115"/>
      <c r="GO376" s="115"/>
      <c r="GP376" s="115"/>
      <c r="GQ376" s="115"/>
      <c r="GR376" s="115"/>
      <c r="GS376" s="115"/>
      <c r="GT376" s="115"/>
      <c r="GU376" s="115"/>
      <c r="GV376" s="115"/>
      <c r="GW376" s="115"/>
      <c r="GX376" s="115"/>
      <c r="GY376" s="115"/>
      <c r="GZ376" s="115"/>
      <c r="HA376" s="115"/>
      <c r="HB376" s="115"/>
      <c r="HC376" s="115"/>
      <c r="HD376" s="115"/>
      <c r="HE376" s="115"/>
      <c r="HF376" s="115"/>
      <c r="HG376" s="115"/>
      <c r="HH376" s="115"/>
      <c r="HI376" s="115"/>
      <c r="HJ376" s="115"/>
      <c r="HK376" s="115"/>
      <c r="HL376" s="115"/>
      <c r="HM376" s="115"/>
      <c r="HN376" s="115"/>
      <c r="HO376" s="115"/>
      <c r="HP376" s="115"/>
      <c r="HQ376" s="115"/>
      <c r="HR376" s="115"/>
      <c r="HS376" s="115"/>
      <c r="HT376" s="115"/>
      <c r="HU376" s="115"/>
      <c r="HV376" s="115"/>
      <c r="HW376" s="115"/>
      <c r="HX376" s="115"/>
      <c r="HY376" s="115"/>
      <c r="HZ376" s="115"/>
      <c r="IA376" s="115"/>
      <c r="IB376" s="115"/>
      <c r="IC376" s="115"/>
      <c r="ID376" s="115"/>
      <c r="IE376" s="115"/>
      <c r="IF376" s="115"/>
      <c r="IG376" s="115"/>
      <c r="IH376" s="115"/>
      <c r="II376" s="115"/>
      <c r="IJ376" s="115"/>
      <c r="IK376" s="115"/>
      <c r="IL376" s="115"/>
      <c r="IM376" s="115"/>
      <c r="IN376" s="115"/>
      <c r="IO376" s="115"/>
      <c r="IP376" s="115"/>
      <c r="IQ376" s="115"/>
      <c r="IR376" s="115"/>
      <c r="IS376" s="115"/>
      <c r="IT376" s="115"/>
      <c r="IU376" s="115"/>
      <c r="IV376" s="115"/>
      <c r="IW376" s="115"/>
      <c r="IX376" s="115"/>
      <c r="IY376" s="115"/>
    </row>
    <row r="377" spans="1:259" s="20" customFormat="1" ht="25.5" x14ac:dyDescent="0.2">
      <c r="A377" s="124">
        <v>39990</v>
      </c>
      <c r="B377" s="104" t="s">
        <v>962</v>
      </c>
      <c r="C377" s="104" t="s">
        <v>248</v>
      </c>
      <c r="D377" s="104" t="s">
        <v>137</v>
      </c>
      <c r="E377" s="146" t="s">
        <v>144</v>
      </c>
      <c r="F377" s="86">
        <v>39128</v>
      </c>
      <c r="G377" s="147">
        <v>2007</v>
      </c>
      <c r="H377" s="125" t="s">
        <v>713</v>
      </c>
      <c r="I377" s="125" t="str">
        <f t="shared" si="15"/>
        <v>WY</v>
      </c>
      <c r="J377" s="125" t="str">
        <f t="shared" si="16"/>
        <v>CO</v>
      </c>
      <c r="K377" s="125" t="str">
        <f t="shared" si="17"/>
        <v>Mountain</v>
      </c>
      <c r="L377" s="125" t="str">
        <f>INDEX('State '!$A$1:$C$62,MATCH($I377,'State '!$B:$B,0),3)</f>
        <v>Mountain</v>
      </c>
      <c r="M377" s="125" t="str">
        <f>INDEX('State '!$A$1:$C$62,MATCH($J377,'State '!$B:$B,0),3)</f>
        <v>Mountain</v>
      </c>
      <c r="N377" s="125"/>
      <c r="O377" s="148">
        <v>400</v>
      </c>
      <c r="P377" s="148">
        <v>192</v>
      </c>
      <c r="Q377" s="148">
        <v>750</v>
      </c>
      <c r="R377" s="87">
        <v>42</v>
      </c>
      <c r="S377" s="149" t="s">
        <v>135</v>
      </c>
      <c r="T377" s="150" t="s">
        <v>390</v>
      </c>
      <c r="U377" s="151" t="s">
        <v>963</v>
      </c>
      <c r="V377" s="125"/>
      <c r="W377" s="127"/>
    </row>
    <row r="378" spans="1:259" s="20" customFormat="1" x14ac:dyDescent="0.2">
      <c r="A378" s="124">
        <v>39990</v>
      </c>
      <c r="B378" s="104" t="s">
        <v>964</v>
      </c>
      <c r="C378" s="104" t="s">
        <v>248</v>
      </c>
      <c r="D378" s="104" t="s">
        <v>141</v>
      </c>
      <c r="E378" s="146" t="s">
        <v>144</v>
      </c>
      <c r="F378" s="86">
        <v>39447</v>
      </c>
      <c r="G378" s="147">
        <v>2007</v>
      </c>
      <c r="H378" s="125" t="s">
        <v>586</v>
      </c>
      <c r="I378" s="125" t="str">
        <f t="shared" si="15"/>
        <v>CO</v>
      </c>
      <c r="J378" s="125" t="str">
        <f t="shared" si="16"/>
        <v>WY</v>
      </c>
      <c r="K378" s="125" t="str">
        <f t="shared" si="17"/>
        <v>Mountain</v>
      </c>
      <c r="L378" s="125" t="str">
        <f>INDEX('State '!$A$1:$C$62,MATCH($I378,'State '!$B:$B,0),3)</f>
        <v>Mountain</v>
      </c>
      <c r="M378" s="125" t="str">
        <f>INDEX('State '!$A$1:$C$62,MATCH($J378,'State '!$B:$B,0),3)</f>
        <v>Mountain</v>
      </c>
      <c r="N378" s="125"/>
      <c r="O378" s="148">
        <v>160</v>
      </c>
      <c r="P378" s="148"/>
      <c r="Q378" s="148">
        <v>750</v>
      </c>
      <c r="R378" s="87"/>
      <c r="S378" s="149" t="s">
        <v>135</v>
      </c>
      <c r="T378" s="150" t="s">
        <v>390</v>
      </c>
      <c r="U378" s="151" t="s">
        <v>963</v>
      </c>
      <c r="V378" s="125"/>
      <c r="W378" s="127"/>
    </row>
    <row r="379" spans="1:259" s="20" customFormat="1" x14ac:dyDescent="0.2">
      <c r="A379" s="124">
        <v>39990</v>
      </c>
      <c r="B379" s="104" t="s">
        <v>996</v>
      </c>
      <c r="C379" s="104" t="s">
        <v>314</v>
      </c>
      <c r="D379" s="104" t="s">
        <v>134</v>
      </c>
      <c r="E379" s="146" t="s">
        <v>144</v>
      </c>
      <c r="F379" s="86">
        <v>39387</v>
      </c>
      <c r="G379" s="147">
        <v>2007</v>
      </c>
      <c r="H379" s="125" t="s">
        <v>13</v>
      </c>
      <c r="I379" s="125" t="str">
        <f t="shared" si="15"/>
        <v>CA</v>
      </c>
      <c r="J379" s="125" t="str">
        <f t="shared" si="16"/>
        <v>CA</v>
      </c>
      <c r="K379" s="125" t="str">
        <f t="shared" si="17"/>
        <v>Pacific</v>
      </c>
      <c r="L379" s="125" t="str">
        <f>INDEX('State '!$A$1:$C$62,MATCH($I379,'State '!$B:$B,0),3)</f>
        <v>Pacific</v>
      </c>
      <c r="M379" s="125" t="str">
        <f>INDEX('State '!$A$1:$C$62,MATCH($J379,'State '!$B:$B,0),3)</f>
        <v>Pacific</v>
      </c>
      <c r="N379" s="125"/>
      <c r="O379" s="148">
        <v>30</v>
      </c>
      <c r="P379" s="148">
        <v>6.4</v>
      </c>
      <c r="Q379" s="148">
        <v>100</v>
      </c>
      <c r="R379" s="87">
        <v>24</v>
      </c>
      <c r="S379" s="149" t="s">
        <v>139</v>
      </c>
      <c r="T379" s="150" t="s">
        <v>188</v>
      </c>
      <c r="U379" s="151" t="s">
        <v>391</v>
      </c>
      <c r="V379" s="125"/>
      <c r="W379" s="127"/>
      <c r="X379" s="128"/>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c r="DH379" s="115"/>
      <c r="DI379" s="115"/>
      <c r="DJ379" s="115"/>
      <c r="DK379" s="115"/>
      <c r="DL379" s="115"/>
      <c r="DM379" s="115"/>
      <c r="DN379" s="115"/>
      <c r="DO379" s="115"/>
      <c r="DP379" s="115"/>
      <c r="DQ379" s="115"/>
      <c r="DR379" s="115"/>
      <c r="DS379" s="115"/>
      <c r="DT379" s="115"/>
      <c r="DU379" s="115"/>
      <c r="DV379" s="115"/>
      <c r="DW379" s="115"/>
      <c r="DX379" s="115"/>
      <c r="DY379" s="115"/>
      <c r="DZ379" s="115"/>
      <c r="EA379" s="115"/>
      <c r="EB379" s="115"/>
      <c r="EC379" s="115"/>
      <c r="ED379" s="115"/>
      <c r="EE379" s="115"/>
      <c r="EF379" s="115"/>
      <c r="EG379" s="115"/>
      <c r="EH379" s="115"/>
      <c r="EI379" s="115"/>
      <c r="EJ379" s="115"/>
      <c r="EK379" s="115"/>
      <c r="EL379" s="115"/>
      <c r="EM379" s="115"/>
      <c r="EN379" s="115"/>
      <c r="EO379" s="115"/>
      <c r="EP379" s="115"/>
      <c r="EQ379" s="115"/>
      <c r="ER379" s="115"/>
      <c r="ES379" s="115"/>
      <c r="ET379" s="115"/>
      <c r="EU379" s="115"/>
      <c r="EV379" s="115"/>
      <c r="EW379" s="115"/>
      <c r="EX379" s="115"/>
      <c r="EY379" s="115"/>
      <c r="EZ379" s="115"/>
      <c r="FA379" s="115"/>
      <c r="FB379" s="115"/>
      <c r="FC379" s="115"/>
      <c r="FD379" s="115"/>
      <c r="FE379" s="115"/>
      <c r="FF379" s="115"/>
      <c r="FG379" s="115"/>
      <c r="FH379" s="115"/>
      <c r="FI379" s="115"/>
      <c r="FJ379" s="115"/>
      <c r="FK379" s="115"/>
      <c r="FL379" s="115"/>
      <c r="FM379" s="115"/>
      <c r="FN379" s="115"/>
      <c r="FO379" s="115"/>
      <c r="FP379" s="115"/>
      <c r="FQ379" s="115"/>
      <c r="FR379" s="115"/>
      <c r="FS379" s="115"/>
      <c r="FT379" s="115"/>
      <c r="FU379" s="115"/>
      <c r="FV379" s="115"/>
      <c r="FW379" s="115"/>
      <c r="FX379" s="115"/>
      <c r="FY379" s="115"/>
      <c r="FZ379" s="115"/>
      <c r="GA379" s="115"/>
      <c r="GB379" s="115"/>
      <c r="GC379" s="115"/>
      <c r="GD379" s="115"/>
      <c r="GE379" s="115"/>
      <c r="GF379" s="115"/>
      <c r="GG379" s="115"/>
      <c r="GH379" s="115"/>
      <c r="GI379" s="115"/>
      <c r="GJ379" s="115"/>
      <c r="GK379" s="115"/>
      <c r="GL379" s="115"/>
      <c r="GM379" s="115"/>
      <c r="GN379" s="115"/>
      <c r="GO379" s="115"/>
      <c r="GP379" s="115"/>
      <c r="GQ379" s="115"/>
      <c r="GR379" s="115"/>
      <c r="GS379" s="115"/>
      <c r="GT379" s="115"/>
      <c r="GU379" s="115"/>
      <c r="GV379" s="115"/>
      <c r="GW379" s="115"/>
      <c r="GX379" s="115"/>
      <c r="GY379" s="115"/>
      <c r="GZ379" s="115"/>
      <c r="HA379" s="115"/>
      <c r="HB379" s="115"/>
      <c r="HC379" s="115"/>
      <c r="HD379" s="115"/>
      <c r="HE379" s="115"/>
      <c r="HF379" s="115"/>
      <c r="HG379" s="115"/>
      <c r="HH379" s="115"/>
      <c r="HI379" s="115"/>
      <c r="HJ379" s="115"/>
      <c r="HK379" s="115"/>
      <c r="HL379" s="115"/>
      <c r="HM379" s="115"/>
      <c r="HN379" s="115"/>
      <c r="HO379" s="115"/>
      <c r="HP379" s="115"/>
      <c r="HQ379" s="115"/>
      <c r="HR379" s="115"/>
      <c r="HS379" s="115"/>
      <c r="HT379" s="115"/>
      <c r="HU379" s="115"/>
      <c r="HV379" s="115"/>
      <c r="HW379" s="115"/>
      <c r="HX379" s="115"/>
      <c r="HY379" s="115"/>
      <c r="HZ379" s="115"/>
      <c r="IA379" s="115"/>
      <c r="IB379" s="115"/>
      <c r="IC379" s="115"/>
      <c r="ID379" s="115"/>
      <c r="IE379" s="115"/>
      <c r="IF379" s="115"/>
      <c r="IG379" s="115"/>
      <c r="IH379" s="115"/>
      <c r="II379" s="115"/>
      <c r="IJ379" s="115"/>
      <c r="IK379" s="115"/>
      <c r="IL379" s="115"/>
      <c r="IM379" s="115"/>
      <c r="IN379" s="115"/>
      <c r="IO379" s="115"/>
      <c r="IP379" s="115"/>
      <c r="IQ379" s="115"/>
      <c r="IR379" s="115"/>
      <c r="IS379" s="115"/>
      <c r="IT379" s="115"/>
      <c r="IU379" s="115"/>
      <c r="IV379" s="115"/>
      <c r="IW379" s="115"/>
      <c r="IX379" s="115"/>
      <c r="IY379" s="115"/>
    </row>
    <row r="380" spans="1:259" s="20" customFormat="1" x14ac:dyDescent="0.2">
      <c r="A380" s="124">
        <v>39990</v>
      </c>
      <c r="B380" s="104" t="s">
        <v>953</v>
      </c>
      <c r="C380" s="104" t="s">
        <v>2142</v>
      </c>
      <c r="D380" s="104" t="s">
        <v>134</v>
      </c>
      <c r="E380" s="146" t="s">
        <v>144</v>
      </c>
      <c r="F380" s="86">
        <v>39309</v>
      </c>
      <c r="G380" s="147">
        <v>2007</v>
      </c>
      <c r="H380" s="125" t="s">
        <v>6</v>
      </c>
      <c r="I380" s="125" t="str">
        <f t="shared" si="15"/>
        <v>TX</v>
      </c>
      <c r="J380" s="125" t="str">
        <f t="shared" si="16"/>
        <v>TX</v>
      </c>
      <c r="K380" s="125" t="str">
        <f t="shared" si="17"/>
        <v>South Central</v>
      </c>
      <c r="L380" s="125" t="str">
        <f>INDEX('State '!$A$1:$C$62,MATCH($I380,'State '!$B:$B,0),3)</f>
        <v>South Central</v>
      </c>
      <c r="M380" s="125" t="str">
        <f>INDEX('State '!$A$1:$C$62,MATCH($J380,'State '!$B:$B,0),3)</f>
        <v>South Central</v>
      </c>
      <c r="N380" s="125"/>
      <c r="O380" s="148">
        <v>9.84</v>
      </c>
      <c r="P380" s="148">
        <v>8.6999999999999993</v>
      </c>
      <c r="Q380" s="148">
        <v>140</v>
      </c>
      <c r="R380" s="87">
        <v>30</v>
      </c>
      <c r="S380" s="149" t="s">
        <v>135</v>
      </c>
      <c r="T380" s="150" t="s">
        <v>390</v>
      </c>
      <c r="U380" s="151" t="s">
        <v>954</v>
      </c>
      <c r="V380" s="125"/>
      <c r="W380" s="127"/>
      <c r="X380" s="128"/>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c r="DH380" s="115"/>
      <c r="DI380" s="115"/>
      <c r="DJ380" s="115"/>
      <c r="DK380" s="115"/>
      <c r="DL380" s="115"/>
      <c r="DM380" s="115"/>
      <c r="DN380" s="115"/>
      <c r="DO380" s="115"/>
      <c r="DP380" s="115"/>
      <c r="DQ380" s="115"/>
      <c r="DR380" s="115"/>
      <c r="DS380" s="115"/>
      <c r="DT380" s="115"/>
      <c r="DU380" s="115"/>
      <c r="DV380" s="115"/>
      <c r="DW380" s="115"/>
      <c r="DX380" s="115"/>
      <c r="DY380" s="115"/>
      <c r="DZ380" s="115"/>
      <c r="EA380" s="115"/>
      <c r="EB380" s="115"/>
      <c r="EC380" s="115"/>
      <c r="ED380" s="115"/>
      <c r="EE380" s="115"/>
      <c r="EF380" s="115"/>
      <c r="EG380" s="115"/>
      <c r="EH380" s="115"/>
      <c r="EI380" s="115"/>
      <c r="EJ380" s="115"/>
      <c r="EK380" s="115"/>
      <c r="EL380" s="115"/>
      <c r="EM380" s="115"/>
      <c r="EN380" s="115"/>
      <c r="EO380" s="115"/>
      <c r="EP380" s="115"/>
      <c r="EQ380" s="115"/>
      <c r="ER380" s="115"/>
      <c r="ES380" s="115"/>
      <c r="ET380" s="115"/>
      <c r="EU380" s="115"/>
      <c r="EV380" s="115"/>
      <c r="EW380" s="115"/>
      <c r="EX380" s="115"/>
      <c r="EY380" s="115"/>
      <c r="EZ380" s="115"/>
      <c r="FA380" s="115"/>
      <c r="FB380" s="115"/>
      <c r="FC380" s="115"/>
      <c r="FD380" s="115"/>
      <c r="FE380" s="115"/>
      <c r="FF380" s="115"/>
      <c r="FG380" s="115"/>
      <c r="FH380" s="115"/>
      <c r="FI380" s="115"/>
      <c r="FJ380" s="115"/>
      <c r="FK380" s="115"/>
      <c r="FL380" s="115"/>
      <c r="FM380" s="115"/>
      <c r="FN380" s="115"/>
      <c r="FO380" s="115"/>
      <c r="FP380" s="115"/>
      <c r="FQ380" s="115"/>
      <c r="FR380" s="115"/>
      <c r="FS380" s="115"/>
      <c r="FT380" s="115"/>
      <c r="FU380" s="115"/>
      <c r="FV380" s="115"/>
      <c r="FW380" s="115"/>
      <c r="FX380" s="115"/>
      <c r="FY380" s="115"/>
      <c r="FZ380" s="115"/>
      <c r="GA380" s="115"/>
      <c r="GB380" s="115"/>
      <c r="GC380" s="115"/>
      <c r="GD380" s="115"/>
      <c r="GE380" s="115"/>
      <c r="GF380" s="115"/>
      <c r="GG380" s="115"/>
      <c r="GH380" s="115"/>
      <c r="GI380" s="115"/>
      <c r="GJ380" s="115"/>
      <c r="GK380" s="115"/>
      <c r="GL380" s="115"/>
      <c r="GM380" s="115"/>
      <c r="GN380" s="115"/>
      <c r="GO380" s="115"/>
      <c r="GP380" s="115"/>
      <c r="GQ380" s="115"/>
      <c r="GR380" s="115"/>
      <c r="GS380" s="115"/>
      <c r="GT380" s="115"/>
      <c r="GU380" s="115"/>
      <c r="GV380" s="115"/>
      <c r="GW380" s="115"/>
      <c r="GX380" s="115"/>
      <c r="GY380" s="115"/>
      <c r="GZ380" s="115"/>
      <c r="HA380" s="115"/>
      <c r="HB380" s="115"/>
      <c r="HC380" s="115"/>
      <c r="HD380" s="115"/>
      <c r="HE380" s="115"/>
      <c r="HF380" s="115"/>
      <c r="HG380" s="115"/>
      <c r="HH380" s="115"/>
      <c r="HI380" s="115"/>
      <c r="HJ380" s="115"/>
      <c r="HK380" s="115"/>
      <c r="HL380" s="115"/>
      <c r="HM380" s="115"/>
      <c r="HN380" s="115"/>
      <c r="HO380" s="115"/>
      <c r="HP380" s="115"/>
      <c r="HQ380" s="115"/>
      <c r="HR380" s="115"/>
      <c r="HS380" s="115"/>
      <c r="HT380" s="115"/>
      <c r="HU380" s="115"/>
      <c r="HV380" s="115"/>
      <c r="HW380" s="115"/>
      <c r="HX380" s="115"/>
      <c r="HY380" s="115"/>
      <c r="HZ380" s="115"/>
      <c r="IA380" s="115"/>
      <c r="IB380" s="115"/>
      <c r="IC380" s="115"/>
      <c r="ID380" s="115"/>
      <c r="IE380" s="115"/>
      <c r="IF380" s="115"/>
      <c r="IG380" s="115"/>
      <c r="IH380" s="115"/>
      <c r="II380" s="115"/>
      <c r="IJ380" s="115"/>
      <c r="IK380" s="115"/>
      <c r="IL380" s="115"/>
      <c r="IM380" s="115"/>
      <c r="IN380" s="115"/>
      <c r="IO380" s="115"/>
      <c r="IP380" s="115"/>
      <c r="IQ380" s="115"/>
      <c r="IR380" s="115"/>
      <c r="IS380" s="115"/>
      <c r="IT380" s="115"/>
      <c r="IU380" s="115"/>
      <c r="IV380" s="115"/>
      <c r="IW380" s="115"/>
      <c r="IX380" s="115"/>
      <c r="IY380" s="115"/>
    </row>
    <row r="381" spans="1:259" s="20" customFormat="1" x14ac:dyDescent="0.2">
      <c r="A381" s="124">
        <v>39990</v>
      </c>
      <c r="B381" s="104" t="s">
        <v>931</v>
      </c>
      <c r="C381" s="104" t="s">
        <v>262</v>
      </c>
      <c r="D381" s="104" t="s">
        <v>141</v>
      </c>
      <c r="E381" s="146" t="s">
        <v>144</v>
      </c>
      <c r="F381" s="86">
        <v>39386</v>
      </c>
      <c r="G381" s="147">
        <v>2007</v>
      </c>
      <c r="H381" s="125" t="s">
        <v>932</v>
      </c>
      <c r="I381" s="125" t="str">
        <f t="shared" si="15"/>
        <v>IA</v>
      </c>
      <c r="J381" s="125" t="str">
        <f t="shared" si="16"/>
        <v>MN</v>
      </c>
      <c r="K381" s="125" t="str">
        <f t="shared" si="17"/>
        <v>Midwest</v>
      </c>
      <c r="L381" s="125" t="str">
        <f>INDEX('State '!$A$1:$C$62,MATCH($I381,'State '!$B:$B,0),3)</f>
        <v>Midwest</v>
      </c>
      <c r="M381" s="125" t="str">
        <f>INDEX('State '!$A$1:$C$62,MATCH($J381,'State '!$B:$B,0),3)</f>
        <v>Midwest</v>
      </c>
      <c r="N381" s="125"/>
      <c r="O381" s="148">
        <v>129.19999999999999</v>
      </c>
      <c r="P381" s="148">
        <v>79</v>
      </c>
      <c r="Q381" s="148">
        <v>374.23</v>
      </c>
      <c r="R381" s="87" t="s">
        <v>933</v>
      </c>
      <c r="S381" s="149" t="s">
        <v>135</v>
      </c>
      <c r="T381" s="150" t="s">
        <v>390</v>
      </c>
      <c r="U381" s="151" t="s">
        <v>934</v>
      </c>
      <c r="V381" s="125"/>
      <c r="W381" s="127"/>
      <c r="X381" s="128"/>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c r="DW381" s="115"/>
      <c r="DX381" s="115"/>
      <c r="DY381" s="115"/>
      <c r="DZ381" s="115"/>
      <c r="EA381" s="115"/>
      <c r="EB381" s="115"/>
      <c r="EC381" s="115"/>
      <c r="ED381" s="115"/>
      <c r="EE381" s="115"/>
      <c r="EF381" s="115"/>
      <c r="EG381" s="115"/>
      <c r="EH381" s="115"/>
      <c r="EI381" s="115"/>
      <c r="EJ381" s="115"/>
      <c r="EK381" s="115"/>
      <c r="EL381" s="115"/>
      <c r="EM381" s="115"/>
      <c r="EN381" s="115"/>
      <c r="EO381" s="115"/>
      <c r="EP381" s="115"/>
      <c r="EQ381" s="115"/>
      <c r="ER381" s="115"/>
      <c r="ES381" s="115"/>
      <c r="ET381" s="115"/>
      <c r="EU381" s="115"/>
      <c r="EV381" s="115"/>
      <c r="EW381" s="115"/>
      <c r="EX381" s="115"/>
      <c r="EY381" s="115"/>
      <c r="EZ381" s="115"/>
      <c r="FA381" s="115"/>
      <c r="FB381" s="115"/>
      <c r="FC381" s="115"/>
      <c r="FD381" s="115"/>
      <c r="FE381" s="115"/>
      <c r="FF381" s="115"/>
      <c r="FG381" s="115"/>
      <c r="FH381" s="115"/>
      <c r="FI381" s="115"/>
      <c r="FJ381" s="115"/>
      <c r="FK381" s="115"/>
      <c r="FL381" s="115"/>
      <c r="FM381" s="115"/>
      <c r="FN381" s="115"/>
      <c r="FO381" s="115"/>
      <c r="FP381" s="115"/>
      <c r="FQ381" s="115"/>
      <c r="FR381" s="115"/>
      <c r="FS381" s="115"/>
      <c r="FT381" s="115"/>
      <c r="FU381" s="115"/>
      <c r="FV381" s="115"/>
      <c r="FW381" s="115"/>
      <c r="FX381" s="115"/>
      <c r="FY381" s="115"/>
      <c r="FZ381" s="115"/>
      <c r="GA381" s="115"/>
      <c r="GB381" s="115"/>
      <c r="GC381" s="115"/>
      <c r="GD381" s="115"/>
      <c r="GE381" s="115"/>
      <c r="GF381" s="115"/>
      <c r="GG381" s="115"/>
      <c r="GH381" s="115"/>
      <c r="GI381" s="115"/>
      <c r="GJ381" s="115"/>
      <c r="GK381" s="115"/>
      <c r="GL381" s="115"/>
      <c r="GM381" s="115"/>
      <c r="GN381" s="115"/>
      <c r="GO381" s="115"/>
      <c r="GP381" s="115"/>
      <c r="GQ381" s="115"/>
      <c r="GR381" s="115"/>
      <c r="GS381" s="115"/>
      <c r="GT381" s="115"/>
      <c r="GU381" s="115"/>
      <c r="GV381" s="115"/>
      <c r="GW381" s="115"/>
      <c r="GX381" s="115"/>
      <c r="GY381" s="115"/>
      <c r="GZ381" s="115"/>
      <c r="HA381" s="115"/>
      <c r="HB381" s="115"/>
      <c r="HC381" s="115"/>
      <c r="HD381" s="115"/>
      <c r="HE381" s="115"/>
      <c r="HF381" s="115"/>
      <c r="HG381" s="115"/>
      <c r="HH381" s="115"/>
      <c r="HI381" s="115"/>
      <c r="HJ381" s="115"/>
      <c r="HK381" s="115"/>
      <c r="HL381" s="115"/>
      <c r="HM381" s="115"/>
      <c r="HN381" s="115"/>
      <c r="HO381" s="115"/>
      <c r="HP381" s="115"/>
      <c r="HQ381" s="115"/>
      <c r="HR381" s="115"/>
      <c r="HS381" s="115"/>
      <c r="HT381" s="115"/>
      <c r="HU381" s="115"/>
      <c r="HV381" s="115"/>
      <c r="HW381" s="115"/>
      <c r="HX381" s="115"/>
      <c r="HY381" s="115"/>
      <c r="HZ381" s="115"/>
      <c r="IA381" s="115"/>
      <c r="IB381" s="115"/>
      <c r="IC381" s="115"/>
      <c r="ID381" s="115"/>
      <c r="IE381" s="115"/>
      <c r="IF381" s="115"/>
      <c r="IG381" s="115"/>
      <c r="IH381" s="115"/>
      <c r="II381" s="115"/>
      <c r="IJ381" s="115"/>
      <c r="IK381" s="115"/>
      <c r="IL381" s="115"/>
      <c r="IM381" s="115"/>
      <c r="IN381" s="115"/>
      <c r="IO381" s="115"/>
      <c r="IP381" s="115"/>
      <c r="IQ381" s="115"/>
      <c r="IR381" s="115"/>
      <c r="IS381" s="115"/>
      <c r="IT381" s="115"/>
      <c r="IU381" s="115"/>
      <c r="IV381" s="115"/>
      <c r="IW381" s="115"/>
      <c r="IX381" s="115"/>
      <c r="IY381" s="115"/>
    </row>
    <row r="382" spans="1:259" s="20" customFormat="1" ht="25.5" x14ac:dyDescent="0.2">
      <c r="A382" s="124">
        <v>39990</v>
      </c>
      <c r="B382" s="104" t="s">
        <v>926</v>
      </c>
      <c r="C382" s="104" t="s">
        <v>262</v>
      </c>
      <c r="D382" s="104" t="s">
        <v>141</v>
      </c>
      <c r="E382" s="146" t="s">
        <v>144</v>
      </c>
      <c r="F382" s="86">
        <v>39386</v>
      </c>
      <c r="G382" s="147">
        <v>2007</v>
      </c>
      <c r="H382" s="125" t="s">
        <v>927</v>
      </c>
      <c r="I382" s="125" t="str">
        <f t="shared" si="15"/>
        <v>KS</v>
      </c>
      <c r="J382" s="125" t="str">
        <f t="shared" si="16"/>
        <v>IA</v>
      </c>
      <c r="K382" s="125" t="str">
        <f t="shared" si="17"/>
        <v>South Central, Mountain, Midwest</v>
      </c>
      <c r="L382" s="125" t="str">
        <f>INDEX('State '!$A$1:$C$62,MATCH($I382,'State '!$B:$B,0),3)</f>
        <v>South Central</v>
      </c>
      <c r="M382" s="125" t="str">
        <f>INDEX('State '!$A$1:$C$62,MATCH($J382,'State '!$B:$B,0),3)</f>
        <v>Midwest</v>
      </c>
      <c r="N382" s="125" t="s">
        <v>2596</v>
      </c>
      <c r="O382" s="148">
        <v>8.98</v>
      </c>
      <c r="P382" s="148">
        <v>6</v>
      </c>
      <c r="Q382" s="148">
        <v>44.2</v>
      </c>
      <c r="R382" s="87"/>
      <c r="S382" s="149" t="s">
        <v>135</v>
      </c>
      <c r="T382" s="150" t="s">
        <v>390</v>
      </c>
      <c r="U382" s="151" t="s">
        <v>928</v>
      </c>
      <c r="V382" s="125"/>
      <c r="W382" s="127"/>
      <c r="X382" s="128"/>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c r="DW382" s="115"/>
      <c r="DX382" s="115"/>
      <c r="DY382" s="115"/>
      <c r="DZ382" s="115"/>
      <c r="EA382" s="115"/>
      <c r="EB382" s="115"/>
      <c r="EC382" s="115"/>
      <c r="ED382" s="115"/>
      <c r="EE382" s="115"/>
      <c r="EF382" s="115"/>
      <c r="EG382" s="115"/>
      <c r="EH382" s="115"/>
      <c r="EI382" s="115"/>
      <c r="EJ382" s="115"/>
      <c r="EK382" s="115"/>
      <c r="EL382" s="115"/>
      <c r="EM382" s="115"/>
      <c r="EN382" s="115"/>
      <c r="EO382" s="115"/>
      <c r="EP382" s="115"/>
      <c r="EQ382" s="115"/>
      <c r="ER382" s="115"/>
      <c r="ES382" s="115"/>
      <c r="ET382" s="115"/>
      <c r="EU382" s="115"/>
      <c r="EV382" s="115"/>
      <c r="EW382" s="115"/>
      <c r="EX382" s="115"/>
      <c r="EY382" s="115"/>
      <c r="EZ382" s="115"/>
      <c r="FA382" s="115"/>
      <c r="FB382" s="115"/>
      <c r="FC382" s="115"/>
      <c r="FD382" s="115"/>
      <c r="FE382" s="115"/>
      <c r="FF382" s="115"/>
      <c r="FG382" s="115"/>
      <c r="FH382" s="115"/>
      <c r="FI382" s="115"/>
      <c r="FJ382" s="115"/>
      <c r="FK382" s="115"/>
      <c r="FL382" s="115"/>
      <c r="FM382" s="115"/>
      <c r="FN382" s="115"/>
      <c r="FO382" s="115"/>
      <c r="FP382" s="115"/>
      <c r="FQ382" s="115"/>
      <c r="FR382" s="115"/>
      <c r="FS382" s="115"/>
      <c r="FT382" s="115"/>
      <c r="FU382" s="115"/>
      <c r="FV382" s="115"/>
      <c r="FW382" s="115"/>
      <c r="FX382" s="115"/>
      <c r="FY382" s="115"/>
      <c r="FZ382" s="115"/>
      <c r="GA382" s="115"/>
      <c r="GB382" s="115"/>
      <c r="GC382" s="115"/>
      <c r="GD382" s="115"/>
      <c r="GE382" s="115"/>
      <c r="GF382" s="115"/>
      <c r="GG382" s="115"/>
      <c r="GH382" s="115"/>
      <c r="GI382" s="115"/>
      <c r="GJ382" s="115"/>
      <c r="GK382" s="115"/>
      <c r="GL382" s="115"/>
      <c r="GM382" s="115"/>
      <c r="GN382" s="115"/>
      <c r="GO382" s="115"/>
      <c r="GP382" s="115"/>
      <c r="GQ382" s="115"/>
      <c r="GR382" s="115"/>
      <c r="GS382" s="115"/>
      <c r="GT382" s="115"/>
      <c r="GU382" s="115"/>
      <c r="GV382" s="115"/>
      <c r="GW382" s="115"/>
      <c r="GX382" s="115"/>
      <c r="GY382" s="115"/>
      <c r="GZ382" s="115"/>
      <c r="HA382" s="115"/>
      <c r="HB382" s="115"/>
      <c r="HC382" s="115"/>
      <c r="HD382" s="115"/>
      <c r="HE382" s="115"/>
      <c r="HF382" s="115"/>
      <c r="HG382" s="115"/>
      <c r="HH382" s="115"/>
      <c r="HI382" s="115"/>
      <c r="HJ382" s="115"/>
      <c r="HK382" s="115"/>
      <c r="HL382" s="115"/>
      <c r="HM382" s="115"/>
      <c r="HN382" s="115"/>
      <c r="HO382" s="115"/>
      <c r="HP382" s="115"/>
      <c r="HQ382" s="115"/>
      <c r="HR382" s="115"/>
      <c r="HS382" s="115"/>
      <c r="HT382" s="115"/>
      <c r="HU382" s="115"/>
      <c r="HV382" s="115"/>
      <c r="HW382" s="115"/>
      <c r="HX382" s="115"/>
      <c r="HY382" s="115"/>
      <c r="HZ382" s="115"/>
      <c r="IA382" s="115"/>
      <c r="IB382" s="115"/>
      <c r="IC382" s="115"/>
      <c r="ID382" s="115"/>
      <c r="IE382" s="115"/>
      <c r="IF382" s="115"/>
      <c r="IG382" s="115"/>
      <c r="IH382" s="115"/>
      <c r="II382" s="115"/>
      <c r="IJ382" s="115"/>
      <c r="IK382" s="115"/>
      <c r="IL382" s="115"/>
      <c r="IM382" s="115"/>
      <c r="IN382" s="115"/>
      <c r="IO382" s="115"/>
      <c r="IP382" s="115"/>
      <c r="IQ382" s="115"/>
      <c r="IR382" s="115"/>
      <c r="IS382" s="115"/>
      <c r="IT382" s="115"/>
      <c r="IU382" s="115"/>
      <c r="IV382" s="115"/>
      <c r="IW382" s="115"/>
      <c r="IX382" s="115"/>
      <c r="IY382" s="115"/>
    </row>
    <row r="383" spans="1:259" s="20" customFormat="1" x14ac:dyDescent="0.2">
      <c r="A383" s="124">
        <v>39990</v>
      </c>
      <c r="B383" s="104" t="s">
        <v>918</v>
      </c>
      <c r="C383" s="104" t="s">
        <v>246</v>
      </c>
      <c r="D383" s="104" t="s">
        <v>141</v>
      </c>
      <c r="E383" s="146" t="s">
        <v>144</v>
      </c>
      <c r="F383" s="86">
        <v>39522</v>
      </c>
      <c r="G383" s="147">
        <v>2007</v>
      </c>
      <c r="H383" s="125" t="s">
        <v>919</v>
      </c>
      <c r="I383" s="125" t="str">
        <f t="shared" si="15"/>
        <v>MX</v>
      </c>
      <c r="J383" s="125" t="str">
        <f t="shared" si="16"/>
        <v>AZ</v>
      </c>
      <c r="K383" s="125" t="str">
        <f t="shared" si="17"/>
        <v>Mexico, Mountain</v>
      </c>
      <c r="L383" s="125" t="str">
        <f>INDEX('State '!$A$1:$C$62,MATCH($I383,'State '!$B:$B,0),3)</f>
        <v>Mexico</v>
      </c>
      <c r="M383" s="125" t="str">
        <f>INDEX('State '!$A$1:$C$62,MATCH($J383,'State '!$B:$B,0),3)</f>
        <v>Mountain</v>
      </c>
      <c r="N383" s="125"/>
      <c r="O383" s="148">
        <v>4</v>
      </c>
      <c r="P383" s="148">
        <v>2</v>
      </c>
      <c r="Q383" s="148">
        <v>614</v>
      </c>
      <c r="R383" s="87" t="s">
        <v>920</v>
      </c>
      <c r="S383" s="149" t="s">
        <v>135</v>
      </c>
      <c r="T383" s="150" t="s">
        <v>390</v>
      </c>
      <c r="U383" s="151" t="s">
        <v>921</v>
      </c>
      <c r="V383" s="125"/>
      <c r="W383" s="127"/>
      <c r="X383" s="128"/>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c r="DW383" s="115"/>
      <c r="DX383" s="115"/>
      <c r="DY383" s="115"/>
      <c r="DZ383" s="115"/>
      <c r="EA383" s="115"/>
      <c r="EB383" s="115"/>
      <c r="EC383" s="115"/>
      <c r="ED383" s="115"/>
      <c r="EE383" s="115"/>
      <c r="EF383" s="115"/>
      <c r="EG383" s="115"/>
      <c r="EH383" s="115"/>
      <c r="EI383" s="115"/>
      <c r="EJ383" s="115"/>
      <c r="EK383" s="115"/>
      <c r="EL383" s="115"/>
      <c r="EM383" s="115"/>
      <c r="EN383" s="115"/>
      <c r="EO383" s="115"/>
      <c r="EP383" s="115"/>
      <c r="EQ383" s="115"/>
      <c r="ER383" s="115"/>
      <c r="ES383" s="115"/>
      <c r="ET383" s="115"/>
      <c r="EU383" s="115"/>
      <c r="EV383" s="115"/>
      <c r="EW383" s="115"/>
      <c r="EX383" s="115"/>
      <c r="EY383" s="115"/>
      <c r="EZ383" s="115"/>
      <c r="FA383" s="115"/>
      <c r="FB383" s="115"/>
      <c r="FC383" s="115"/>
      <c r="FD383" s="115"/>
      <c r="FE383" s="115"/>
      <c r="FF383" s="115"/>
      <c r="FG383" s="115"/>
      <c r="FH383" s="115"/>
      <c r="FI383" s="115"/>
      <c r="FJ383" s="115"/>
      <c r="FK383" s="115"/>
      <c r="FL383" s="115"/>
      <c r="FM383" s="115"/>
      <c r="FN383" s="115"/>
      <c r="FO383" s="115"/>
      <c r="FP383" s="115"/>
      <c r="FQ383" s="115"/>
      <c r="FR383" s="115"/>
      <c r="FS383" s="115"/>
      <c r="FT383" s="115"/>
      <c r="FU383" s="115"/>
      <c r="FV383" s="115"/>
      <c r="FW383" s="115"/>
      <c r="FX383" s="115"/>
      <c r="FY383" s="115"/>
      <c r="FZ383" s="115"/>
      <c r="GA383" s="115"/>
      <c r="GB383" s="115"/>
      <c r="GC383" s="115"/>
      <c r="GD383" s="115"/>
      <c r="GE383" s="115"/>
      <c r="GF383" s="115"/>
      <c r="GG383" s="115"/>
      <c r="GH383" s="115"/>
      <c r="GI383" s="115"/>
      <c r="GJ383" s="115"/>
      <c r="GK383" s="115"/>
      <c r="GL383" s="115"/>
      <c r="GM383" s="115"/>
      <c r="GN383" s="115"/>
      <c r="GO383" s="115"/>
      <c r="GP383" s="115"/>
      <c r="GQ383" s="115"/>
      <c r="GR383" s="115"/>
      <c r="GS383" s="115"/>
      <c r="GT383" s="115"/>
      <c r="GU383" s="115"/>
      <c r="GV383" s="115"/>
      <c r="GW383" s="115"/>
      <c r="GX383" s="115"/>
      <c r="GY383" s="115"/>
      <c r="GZ383" s="115"/>
      <c r="HA383" s="115"/>
      <c r="HB383" s="115"/>
      <c r="HC383" s="115"/>
      <c r="HD383" s="115"/>
      <c r="HE383" s="115"/>
      <c r="HF383" s="115"/>
      <c r="HG383" s="115"/>
      <c r="HH383" s="115"/>
      <c r="HI383" s="115"/>
      <c r="HJ383" s="115"/>
      <c r="HK383" s="115"/>
      <c r="HL383" s="115"/>
      <c r="HM383" s="115"/>
      <c r="HN383" s="115"/>
      <c r="HO383" s="115"/>
      <c r="HP383" s="115"/>
      <c r="HQ383" s="115"/>
      <c r="HR383" s="115"/>
      <c r="HS383" s="115"/>
      <c r="HT383" s="115"/>
      <c r="HU383" s="115"/>
      <c r="HV383" s="115"/>
      <c r="HW383" s="115"/>
      <c r="HX383" s="115"/>
      <c r="HY383" s="115"/>
      <c r="HZ383" s="115"/>
      <c r="IA383" s="115"/>
      <c r="IB383" s="115"/>
      <c r="IC383" s="115"/>
      <c r="ID383" s="115"/>
      <c r="IE383" s="115"/>
      <c r="IF383" s="115"/>
      <c r="IG383" s="115"/>
      <c r="IH383" s="115"/>
      <c r="II383" s="115"/>
      <c r="IJ383" s="115"/>
      <c r="IK383" s="115"/>
      <c r="IL383" s="115"/>
      <c r="IM383" s="115"/>
      <c r="IN383" s="115"/>
      <c r="IO383" s="115"/>
      <c r="IP383" s="115"/>
      <c r="IQ383" s="115"/>
      <c r="IR383" s="115"/>
      <c r="IS383" s="115"/>
      <c r="IT383" s="115"/>
      <c r="IU383" s="115"/>
      <c r="IV383" s="115"/>
      <c r="IW383" s="115"/>
      <c r="IX383" s="115"/>
      <c r="IY383" s="115"/>
    </row>
    <row r="384" spans="1:259" s="20" customFormat="1" x14ac:dyDescent="0.2">
      <c r="A384" s="124">
        <v>39990</v>
      </c>
      <c r="B384" s="104" t="s">
        <v>988</v>
      </c>
      <c r="C384" s="104" t="s">
        <v>285</v>
      </c>
      <c r="D384" s="104" t="s">
        <v>141</v>
      </c>
      <c r="E384" s="146" t="s">
        <v>144</v>
      </c>
      <c r="F384" s="86">
        <v>39234</v>
      </c>
      <c r="G384" s="152">
        <v>2007</v>
      </c>
      <c r="H384" s="125" t="s">
        <v>0</v>
      </c>
      <c r="I384" s="125" t="str">
        <f t="shared" si="15"/>
        <v>LA</v>
      </c>
      <c r="J384" s="125" t="str">
        <f t="shared" si="16"/>
        <v>LA</v>
      </c>
      <c r="K384" s="125" t="str">
        <f t="shared" si="17"/>
        <v>South Central</v>
      </c>
      <c r="L384" s="125" t="str">
        <f>INDEX('State '!$A$1:$C$62,MATCH($I384,'State '!$B:$B,0),3)</f>
        <v>South Central</v>
      </c>
      <c r="M384" s="125" t="str">
        <f>INDEX('State '!$A$1:$C$62,MATCH($J384,'State '!$B:$B,0),3)</f>
        <v>South Central</v>
      </c>
      <c r="N384" s="125"/>
      <c r="O384" s="148">
        <v>17</v>
      </c>
      <c r="P384" s="148"/>
      <c r="Q384" s="148">
        <v>200</v>
      </c>
      <c r="R384" s="87"/>
      <c r="S384" s="149" t="s">
        <v>139</v>
      </c>
      <c r="T384" s="150" t="s">
        <v>188</v>
      </c>
      <c r="U384" s="151" t="s">
        <v>391</v>
      </c>
      <c r="V384" s="125"/>
      <c r="W384" s="127"/>
    </row>
    <row r="385" spans="1:259" s="20" customFormat="1" x14ac:dyDescent="0.2">
      <c r="A385" s="124">
        <v>39990</v>
      </c>
      <c r="B385" s="104" t="s">
        <v>983</v>
      </c>
      <c r="C385" s="104" t="s">
        <v>207</v>
      </c>
      <c r="D385" s="104" t="s">
        <v>141</v>
      </c>
      <c r="E385" s="146" t="s">
        <v>144</v>
      </c>
      <c r="F385" s="86">
        <v>39387</v>
      </c>
      <c r="G385" s="152">
        <v>2007</v>
      </c>
      <c r="H385" s="125" t="s">
        <v>984</v>
      </c>
      <c r="I385" s="125" t="str">
        <f t="shared" si="15"/>
        <v>NY</v>
      </c>
      <c r="J385" s="125" t="str">
        <f t="shared" si="16"/>
        <v>MA</v>
      </c>
      <c r="K385" s="125" t="str">
        <f t="shared" si="17"/>
        <v>Northeast</v>
      </c>
      <c r="L385" s="125" t="str">
        <f>INDEX('State '!$A$1:$C$62,MATCH($I385,'State '!$B:$B,0),3)</f>
        <v>Northeast</v>
      </c>
      <c r="M385" s="125" t="str">
        <f>INDEX('State '!$A$1:$C$62,MATCH($J385,'State '!$B:$B,0),3)</f>
        <v>Northeast</v>
      </c>
      <c r="N385" s="125"/>
      <c r="O385" s="148">
        <v>110.8</v>
      </c>
      <c r="P385" s="148"/>
      <c r="Q385" s="148">
        <v>136</v>
      </c>
      <c r="R385" s="87">
        <v>24</v>
      </c>
      <c r="S385" s="149" t="s">
        <v>135</v>
      </c>
      <c r="T385" s="150" t="s">
        <v>390</v>
      </c>
      <c r="U385" s="151" t="s">
        <v>985</v>
      </c>
      <c r="V385" s="125"/>
      <c r="W385" s="127"/>
    </row>
    <row r="386" spans="1:259" s="20" customFormat="1" x14ac:dyDescent="0.2">
      <c r="A386" s="124">
        <v>39990</v>
      </c>
      <c r="B386" s="104" t="s">
        <v>913</v>
      </c>
      <c r="C386" s="104" t="s">
        <v>258</v>
      </c>
      <c r="D386" s="104" t="s">
        <v>141</v>
      </c>
      <c r="E386" s="146" t="s">
        <v>144</v>
      </c>
      <c r="F386" s="86">
        <v>39217</v>
      </c>
      <c r="G386" s="152">
        <v>2007</v>
      </c>
      <c r="H386" s="125" t="s">
        <v>25</v>
      </c>
      <c r="I386" s="125" t="str">
        <f t="shared" si="15"/>
        <v>CO</v>
      </c>
      <c r="J386" s="125" t="str">
        <f t="shared" si="16"/>
        <v>CO</v>
      </c>
      <c r="K386" s="125" t="str">
        <f t="shared" si="17"/>
        <v>Mountain</v>
      </c>
      <c r="L386" s="125" t="str">
        <f>INDEX('State '!$A$1:$C$62,MATCH($I386,'State '!$B:$B,0),3)</f>
        <v>Mountain</v>
      </c>
      <c r="M386" s="125" t="str">
        <f>INDEX('State '!$A$1:$C$62,MATCH($J386,'State '!$B:$B,0),3)</f>
        <v>Mountain</v>
      </c>
      <c r="N386" s="125"/>
      <c r="O386" s="148">
        <v>57.8</v>
      </c>
      <c r="P386" s="148">
        <v>38</v>
      </c>
      <c r="Q386" s="148">
        <v>450</v>
      </c>
      <c r="R386" s="87">
        <v>30</v>
      </c>
      <c r="S386" s="149" t="s">
        <v>135</v>
      </c>
      <c r="T386" s="150" t="s">
        <v>390</v>
      </c>
      <c r="U386" s="151" t="s">
        <v>914</v>
      </c>
      <c r="V386" s="125"/>
      <c r="W386" s="127"/>
    </row>
    <row r="387" spans="1:259" s="20" customFormat="1" x14ac:dyDescent="0.2">
      <c r="A387" s="124">
        <v>40367</v>
      </c>
      <c r="B387" s="104" t="s">
        <v>955</v>
      </c>
      <c r="C387" s="104" t="s">
        <v>305</v>
      </c>
      <c r="D387" s="104" t="s">
        <v>134</v>
      </c>
      <c r="E387" s="146" t="s">
        <v>144</v>
      </c>
      <c r="F387" s="86">
        <v>39083</v>
      </c>
      <c r="G387" s="152">
        <v>2007</v>
      </c>
      <c r="H387" s="125" t="s">
        <v>6</v>
      </c>
      <c r="I387" s="125" t="str">
        <f t="shared" ref="I387:I450" si="18">LEFT($H387,2)</f>
        <v>TX</v>
      </c>
      <c r="J387" s="125" t="str">
        <f t="shared" ref="J387:J450" si="19">RIGHT($H387,2)</f>
        <v>TX</v>
      </c>
      <c r="K387" s="125" t="str">
        <f t="shared" si="17"/>
        <v>South Central</v>
      </c>
      <c r="L387" s="125" t="str">
        <f>INDEX('State '!$A$1:$C$62,MATCH($I387,'State '!$B:$B,0),3)</f>
        <v>South Central</v>
      </c>
      <c r="M387" s="125" t="str">
        <f>INDEX('State '!$A$1:$C$62,MATCH($J387,'State '!$B:$B,0),3)</f>
        <v>South Central</v>
      </c>
      <c r="N387" s="125"/>
      <c r="O387" s="148">
        <v>90</v>
      </c>
      <c r="P387" s="148">
        <v>65</v>
      </c>
      <c r="Q387" s="148">
        <v>30</v>
      </c>
      <c r="R387" s="87">
        <v>20</v>
      </c>
      <c r="S387" s="149" t="s">
        <v>139</v>
      </c>
      <c r="T387" s="150" t="s">
        <v>188</v>
      </c>
      <c r="U387" s="151" t="s">
        <v>391</v>
      </c>
      <c r="V387" s="125"/>
      <c r="W387" s="127"/>
    </row>
    <row r="388" spans="1:259" x14ac:dyDescent="0.2">
      <c r="A388" s="124">
        <v>39990</v>
      </c>
      <c r="B388" s="104" t="s">
        <v>989</v>
      </c>
      <c r="C388" s="104" t="s">
        <v>230</v>
      </c>
      <c r="D388" s="104" t="s">
        <v>141</v>
      </c>
      <c r="E388" s="146" t="s">
        <v>144</v>
      </c>
      <c r="F388" s="86">
        <v>39387</v>
      </c>
      <c r="G388" s="152">
        <v>2007</v>
      </c>
      <c r="H388" s="125" t="s">
        <v>31</v>
      </c>
      <c r="I388" s="125" t="str">
        <f t="shared" si="18"/>
        <v>NV</v>
      </c>
      <c r="J388" s="125" t="str">
        <f t="shared" si="19"/>
        <v>NV</v>
      </c>
      <c r="K388" s="125" t="str">
        <f t="shared" ref="K388:K451" si="20">IF($L388=$M388,L388,CONCATENATE($L388,", ",IF(ISBLANK(N388),"",CONCATENATE(N388,", ")),$M388))</f>
        <v>Mountain</v>
      </c>
      <c r="L388" s="125" t="str">
        <f>INDEX('State '!$A$1:$C$62,MATCH($I388,'State '!$B:$B,0),3)</f>
        <v>Mountain</v>
      </c>
      <c r="M388" s="125" t="str">
        <f>INDEX('State '!$A$1:$C$62,MATCH($J388,'State '!$B:$B,0),3)</f>
        <v>Mountain</v>
      </c>
      <c r="N388" s="125"/>
      <c r="O388" s="148">
        <v>5.27</v>
      </c>
      <c r="P388" s="148">
        <v>4.3</v>
      </c>
      <c r="Q388" s="148">
        <v>8.9</v>
      </c>
      <c r="R388" s="87">
        <v>20</v>
      </c>
      <c r="S388" s="149" t="s">
        <v>135</v>
      </c>
      <c r="T388" s="150" t="s">
        <v>390</v>
      </c>
      <c r="U388" s="151" t="s">
        <v>391</v>
      </c>
      <c r="V388" s="125"/>
      <c r="W388" s="127"/>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c r="DZ388" s="20"/>
      <c r="EA388" s="20"/>
      <c r="EB388" s="20"/>
      <c r="EC388" s="20"/>
      <c r="ED388" s="20"/>
      <c r="EE388" s="20"/>
      <c r="EF388" s="20"/>
      <c r="EG388" s="20"/>
      <c r="EH388" s="20"/>
      <c r="EI388" s="20"/>
      <c r="EJ388" s="20"/>
      <c r="EK388" s="20"/>
      <c r="EL388" s="20"/>
      <c r="EM388" s="20"/>
      <c r="EN388" s="20"/>
      <c r="EO388" s="20"/>
      <c r="EP388" s="20"/>
      <c r="EQ388" s="20"/>
      <c r="ER388" s="20"/>
      <c r="ES388" s="20"/>
      <c r="ET388" s="20"/>
      <c r="EU388" s="20"/>
      <c r="EV388" s="20"/>
      <c r="EW388" s="20"/>
      <c r="EX388" s="20"/>
      <c r="EY388" s="20"/>
      <c r="EZ388" s="20"/>
      <c r="FA388" s="20"/>
      <c r="FB388" s="20"/>
      <c r="FC388" s="20"/>
      <c r="FD388" s="20"/>
      <c r="FE388" s="20"/>
      <c r="FF388" s="20"/>
      <c r="FG388" s="20"/>
      <c r="FH388" s="20"/>
      <c r="FI388" s="20"/>
      <c r="FJ388" s="20"/>
      <c r="FK388" s="20"/>
      <c r="FL388" s="20"/>
      <c r="FM388" s="20"/>
      <c r="FN388" s="20"/>
      <c r="FO388" s="20"/>
      <c r="FP388" s="20"/>
      <c r="FQ388" s="20"/>
      <c r="FR388" s="20"/>
      <c r="FS388" s="20"/>
      <c r="FT388" s="20"/>
      <c r="FU388" s="20"/>
      <c r="FV388" s="20"/>
      <c r="FW388" s="20"/>
      <c r="FX388" s="20"/>
      <c r="FY388" s="20"/>
      <c r="FZ388" s="20"/>
      <c r="GA388" s="20"/>
      <c r="GB388" s="20"/>
      <c r="GC388" s="20"/>
      <c r="GD388" s="20"/>
      <c r="GE388" s="20"/>
      <c r="GF388" s="20"/>
      <c r="GG388" s="20"/>
      <c r="GH388" s="20"/>
      <c r="GI388" s="20"/>
      <c r="GJ388" s="20"/>
      <c r="GK388" s="20"/>
      <c r="GL388" s="20"/>
      <c r="GM388" s="20"/>
      <c r="GN388" s="20"/>
      <c r="GO388" s="20"/>
      <c r="GP388" s="20"/>
      <c r="GQ388" s="20"/>
      <c r="GR388" s="20"/>
      <c r="GS388" s="20"/>
      <c r="GT388" s="20"/>
      <c r="GU388" s="20"/>
      <c r="GV388" s="20"/>
      <c r="GW388" s="20"/>
      <c r="GX388" s="20"/>
      <c r="GY388" s="20"/>
      <c r="GZ388" s="20"/>
      <c r="HA388" s="20"/>
      <c r="HB388" s="20"/>
      <c r="HC388" s="20"/>
      <c r="HD388" s="20"/>
      <c r="HE388" s="20"/>
      <c r="HF388" s="20"/>
      <c r="HG388" s="20"/>
      <c r="HH388" s="20"/>
      <c r="HI388" s="20"/>
      <c r="HJ388" s="20"/>
      <c r="HK388" s="20"/>
      <c r="HL388" s="20"/>
      <c r="HM388" s="20"/>
      <c r="HN388" s="20"/>
      <c r="HO388" s="20"/>
      <c r="HP388" s="20"/>
      <c r="HQ388" s="20"/>
      <c r="HR388" s="20"/>
      <c r="HS388" s="20"/>
      <c r="HT388" s="20"/>
      <c r="HU388" s="20"/>
      <c r="HV388" s="20"/>
      <c r="HW388" s="20"/>
      <c r="HX388" s="20"/>
      <c r="HY388" s="20"/>
      <c r="HZ388" s="20"/>
      <c r="IA388" s="20"/>
      <c r="IB388" s="20"/>
      <c r="IC388" s="20"/>
      <c r="ID388" s="20"/>
      <c r="IE388" s="20"/>
      <c r="IF388" s="20"/>
      <c r="IG388" s="20"/>
      <c r="IH388" s="20"/>
      <c r="II388" s="20"/>
      <c r="IJ388" s="20"/>
      <c r="IK388" s="20"/>
      <c r="IL388" s="20"/>
      <c r="IM388" s="20"/>
      <c r="IN388" s="20"/>
      <c r="IO388" s="20"/>
      <c r="IP388" s="20"/>
      <c r="IQ388" s="20"/>
      <c r="IR388" s="20"/>
      <c r="IS388" s="20"/>
      <c r="IT388" s="20"/>
      <c r="IU388" s="20"/>
      <c r="IV388" s="20"/>
      <c r="IW388" s="20"/>
      <c r="IX388" s="20"/>
      <c r="IY388" s="20"/>
    </row>
    <row r="389" spans="1:259" x14ac:dyDescent="0.2">
      <c r="A389" s="124">
        <v>39990</v>
      </c>
      <c r="B389" s="103" t="s">
        <v>981</v>
      </c>
      <c r="C389" s="103" t="s">
        <v>289</v>
      </c>
      <c r="D389" s="103" t="s">
        <v>141</v>
      </c>
      <c r="E389" s="103" t="s">
        <v>144</v>
      </c>
      <c r="F389" s="84">
        <v>39083</v>
      </c>
      <c r="G389" s="126">
        <v>2007</v>
      </c>
      <c r="H389" s="125" t="s">
        <v>46</v>
      </c>
      <c r="I389" s="125" t="str">
        <f t="shared" si="18"/>
        <v>KS</v>
      </c>
      <c r="J389" s="125" t="str">
        <f t="shared" si="19"/>
        <v>KS</v>
      </c>
      <c r="K389" s="125" t="str">
        <f t="shared" si="20"/>
        <v>South Central</v>
      </c>
      <c r="L389" s="125" t="str">
        <f>INDEX('State '!$A$1:$C$62,MATCH($I389,'State '!$B:$B,0),3)</f>
        <v>South Central</v>
      </c>
      <c r="M389" s="125" t="str">
        <f>INDEX('State '!$A$1:$C$62,MATCH($J389,'State '!$B:$B,0),3)</f>
        <v>South Central</v>
      </c>
      <c r="N389" s="125"/>
      <c r="O389" s="87">
        <v>4.96</v>
      </c>
      <c r="P389" s="87"/>
      <c r="Q389" s="87">
        <v>160</v>
      </c>
      <c r="R389" s="126">
        <v>24</v>
      </c>
      <c r="S389" s="125" t="s">
        <v>135</v>
      </c>
      <c r="T389" s="125" t="s">
        <v>390</v>
      </c>
      <c r="U389" s="125" t="s">
        <v>982</v>
      </c>
      <c r="V389" s="125"/>
      <c r="W389" s="127"/>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20"/>
      <c r="DI389" s="20"/>
      <c r="DJ389" s="20"/>
      <c r="DK389" s="20"/>
      <c r="DL389" s="20"/>
      <c r="DM389" s="20"/>
      <c r="DN389" s="20"/>
      <c r="DO389" s="20"/>
      <c r="DP389" s="20"/>
      <c r="DQ389" s="20"/>
      <c r="DR389" s="20"/>
      <c r="DS389" s="20"/>
      <c r="DT389" s="20"/>
      <c r="DU389" s="20"/>
      <c r="DV389" s="20"/>
      <c r="DW389" s="20"/>
      <c r="DX389" s="20"/>
      <c r="DY389" s="20"/>
      <c r="DZ389" s="20"/>
      <c r="EA389" s="20"/>
      <c r="EB389" s="20"/>
      <c r="EC389" s="20"/>
      <c r="ED389" s="20"/>
      <c r="EE389" s="20"/>
      <c r="EF389" s="20"/>
      <c r="EG389" s="20"/>
      <c r="EH389" s="20"/>
      <c r="EI389" s="20"/>
      <c r="EJ389" s="20"/>
      <c r="EK389" s="20"/>
      <c r="EL389" s="20"/>
      <c r="EM389" s="20"/>
      <c r="EN389" s="20"/>
      <c r="EO389" s="20"/>
      <c r="EP389" s="20"/>
      <c r="EQ389" s="20"/>
      <c r="ER389" s="20"/>
      <c r="ES389" s="20"/>
      <c r="ET389" s="20"/>
      <c r="EU389" s="20"/>
      <c r="EV389" s="20"/>
      <c r="EW389" s="20"/>
      <c r="EX389" s="20"/>
      <c r="EY389" s="20"/>
      <c r="EZ389" s="20"/>
      <c r="FA389" s="20"/>
      <c r="FB389" s="20"/>
      <c r="FC389" s="20"/>
      <c r="FD389" s="20"/>
      <c r="FE389" s="20"/>
      <c r="FF389" s="20"/>
      <c r="FG389" s="20"/>
      <c r="FH389" s="20"/>
      <c r="FI389" s="20"/>
      <c r="FJ389" s="20"/>
      <c r="FK389" s="20"/>
      <c r="FL389" s="20"/>
      <c r="FM389" s="20"/>
      <c r="FN389" s="20"/>
      <c r="FO389" s="20"/>
      <c r="FP389" s="20"/>
      <c r="FQ389" s="20"/>
      <c r="FR389" s="20"/>
      <c r="FS389" s="20"/>
      <c r="FT389" s="20"/>
      <c r="FU389" s="20"/>
      <c r="FV389" s="20"/>
      <c r="FW389" s="20"/>
      <c r="FX389" s="20"/>
      <c r="FY389" s="20"/>
      <c r="FZ389" s="20"/>
      <c r="GA389" s="20"/>
      <c r="GB389" s="20"/>
      <c r="GC389" s="20"/>
      <c r="GD389" s="20"/>
      <c r="GE389" s="20"/>
      <c r="GF389" s="20"/>
      <c r="GG389" s="20"/>
      <c r="GH389" s="20"/>
      <c r="GI389" s="20"/>
      <c r="GJ389" s="20"/>
      <c r="GK389" s="20"/>
      <c r="GL389" s="20"/>
      <c r="GM389" s="20"/>
      <c r="GN389" s="20"/>
      <c r="GO389" s="20"/>
      <c r="GP389" s="20"/>
      <c r="GQ389" s="20"/>
      <c r="GR389" s="20"/>
      <c r="GS389" s="20"/>
      <c r="GT389" s="20"/>
      <c r="GU389" s="20"/>
      <c r="GV389" s="20"/>
      <c r="GW389" s="20"/>
      <c r="GX389" s="20"/>
      <c r="GY389" s="20"/>
      <c r="GZ389" s="20"/>
      <c r="HA389" s="20"/>
      <c r="HB389" s="20"/>
      <c r="HC389" s="20"/>
      <c r="HD389" s="20"/>
      <c r="HE389" s="20"/>
      <c r="HF389" s="20"/>
      <c r="HG389" s="20"/>
      <c r="HH389" s="20"/>
      <c r="HI389" s="20"/>
      <c r="HJ389" s="20"/>
      <c r="HK389" s="20"/>
      <c r="HL389" s="20"/>
      <c r="HM389" s="20"/>
      <c r="HN389" s="20"/>
      <c r="HO389" s="20"/>
      <c r="HP389" s="20"/>
      <c r="HQ389" s="20"/>
      <c r="HR389" s="20"/>
      <c r="HS389" s="20"/>
      <c r="HT389" s="20"/>
      <c r="HU389" s="20"/>
      <c r="HV389" s="20"/>
      <c r="HW389" s="20"/>
      <c r="HX389" s="20"/>
      <c r="HY389" s="20"/>
      <c r="HZ389" s="20"/>
      <c r="IA389" s="20"/>
      <c r="IB389" s="20"/>
      <c r="IC389" s="20"/>
      <c r="ID389" s="20"/>
      <c r="IE389" s="20"/>
      <c r="IF389" s="20"/>
      <c r="IG389" s="20"/>
      <c r="IH389" s="20"/>
      <c r="II389" s="20"/>
      <c r="IJ389" s="20"/>
      <c r="IK389" s="20"/>
      <c r="IL389" s="20"/>
      <c r="IM389" s="20"/>
      <c r="IN389" s="20"/>
      <c r="IO389" s="20"/>
      <c r="IP389" s="20"/>
      <c r="IQ389" s="20"/>
      <c r="IR389" s="20"/>
      <c r="IS389" s="20"/>
      <c r="IT389" s="20"/>
      <c r="IU389" s="20"/>
      <c r="IV389" s="20"/>
      <c r="IW389" s="20"/>
      <c r="IX389" s="20"/>
      <c r="IY389" s="20"/>
    </row>
    <row r="390" spans="1:259" x14ac:dyDescent="0.2">
      <c r="A390" s="124">
        <v>39990</v>
      </c>
      <c r="B390" s="103" t="s">
        <v>976</v>
      </c>
      <c r="C390" s="103" t="s">
        <v>218</v>
      </c>
      <c r="D390" s="103" t="s">
        <v>134</v>
      </c>
      <c r="E390" s="103" t="s">
        <v>144</v>
      </c>
      <c r="F390" s="84">
        <v>39420</v>
      </c>
      <c r="G390" s="126">
        <v>2007</v>
      </c>
      <c r="H390" s="125" t="s">
        <v>0</v>
      </c>
      <c r="I390" s="125" t="str">
        <f t="shared" si="18"/>
        <v>LA</v>
      </c>
      <c r="J390" s="125" t="str">
        <f t="shared" si="19"/>
        <v>LA</v>
      </c>
      <c r="K390" s="125" t="str">
        <f t="shared" si="20"/>
        <v>South Central</v>
      </c>
      <c r="L390" s="125" t="str">
        <f>INDEX('State '!$A$1:$C$62,MATCH($I390,'State '!$B:$B,0),3)</f>
        <v>South Central</v>
      </c>
      <c r="M390" s="125" t="str">
        <f>INDEX('State '!$A$1:$C$62,MATCH($J390,'State '!$B:$B,0),3)</f>
        <v>South Central</v>
      </c>
      <c r="N390" s="125"/>
      <c r="O390" s="87">
        <v>75</v>
      </c>
      <c r="P390" s="87">
        <v>42.83</v>
      </c>
      <c r="Q390" s="87">
        <v>600</v>
      </c>
      <c r="R390" s="126">
        <v>24</v>
      </c>
      <c r="S390" s="125" t="s">
        <v>135</v>
      </c>
      <c r="T390" s="125" t="s">
        <v>390</v>
      </c>
      <c r="U390" s="125" t="s">
        <v>463</v>
      </c>
      <c r="V390" s="125"/>
      <c r="W390" s="127"/>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c r="IU390" s="20"/>
      <c r="IV390" s="20"/>
      <c r="IW390" s="20"/>
      <c r="IX390" s="20"/>
      <c r="IY390" s="20"/>
    </row>
    <row r="391" spans="1:259" ht="25.5" x14ac:dyDescent="0.2">
      <c r="A391" s="124">
        <v>39990</v>
      </c>
      <c r="B391" s="104" t="s">
        <v>1004</v>
      </c>
      <c r="C391" s="104" t="s">
        <v>265</v>
      </c>
      <c r="D391" s="104" t="s">
        <v>141</v>
      </c>
      <c r="E391" s="146" t="s">
        <v>144</v>
      </c>
      <c r="F391" s="86">
        <v>39387</v>
      </c>
      <c r="G391" s="152">
        <v>2007</v>
      </c>
      <c r="H391" s="125" t="s">
        <v>21</v>
      </c>
      <c r="I391" s="125" t="str">
        <f t="shared" si="18"/>
        <v>UT</v>
      </c>
      <c r="J391" s="125" t="str">
        <f t="shared" si="19"/>
        <v>UT</v>
      </c>
      <c r="K391" s="125" t="str">
        <f t="shared" si="20"/>
        <v>Mountain</v>
      </c>
      <c r="L391" s="125" t="str">
        <f>INDEX('State '!$A$1:$C$62,MATCH($I391,'State '!$B:$B,0),3)</f>
        <v>Mountain</v>
      </c>
      <c r="M391" s="125" t="str">
        <f>INDEX('State '!$A$1:$C$62,MATCH($J391,'State '!$B:$B,0),3)</f>
        <v>Mountain</v>
      </c>
      <c r="N391" s="125"/>
      <c r="O391" s="148">
        <v>107.7</v>
      </c>
      <c r="P391" s="148">
        <v>59</v>
      </c>
      <c r="Q391" s="148">
        <v>175</v>
      </c>
      <c r="R391" s="87">
        <v>24</v>
      </c>
      <c r="S391" s="149" t="s">
        <v>135</v>
      </c>
      <c r="T391" s="150" t="s">
        <v>390</v>
      </c>
      <c r="U391" s="151" t="s">
        <v>1005</v>
      </c>
      <c r="V391" s="125"/>
      <c r="W391" s="127"/>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20"/>
      <c r="DI391" s="20"/>
      <c r="DJ391" s="20"/>
      <c r="DK391" s="20"/>
      <c r="DL391" s="20"/>
      <c r="DM391" s="20"/>
      <c r="DN391" s="20"/>
      <c r="DO391" s="20"/>
      <c r="DP391" s="20"/>
      <c r="DQ391" s="20"/>
      <c r="DR391" s="20"/>
      <c r="DS391" s="20"/>
      <c r="DT391" s="20"/>
      <c r="DU391" s="20"/>
      <c r="DV391" s="20"/>
      <c r="DW391" s="20"/>
      <c r="DX391" s="20"/>
      <c r="DY391" s="20"/>
      <c r="DZ391" s="20"/>
      <c r="EA391" s="20"/>
      <c r="EB391" s="20"/>
      <c r="EC391" s="20"/>
      <c r="ED391" s="20"/>
      <c r="EE391" s="20"/>
      <c r="EF391" s="20"/>
      <c r="EG391" s="20"/>
      <c r="EH391" s="20"/>
      <c r="EI391" s="20"/>
      <c r="EJ391" s="20"/>
      <c r="EK391" s="20"/>
      <c r="EL391" s="20"/>
      <c r="EM391" s="20"/>
      <c r="EN391" s="20"/>
      <c r="EO391" s="20"/>
      <c r="EP391" s="20"/>
      <c r="EQ391" s="20"/>
      <c r="ER391" s="20"/>
      <c r="ES391" s="20"/>
      <c r="ET391" s="20"/>
      <c r="EU391" s="20"/>
      <c r="EV391" s="20"/>
      <c r="EW391" s="20"/>
      <c r="EX391" s="20"/>
      <c r="EY391" s="20"/>
      <c r="EZ391" s="20"/>
      <c r="FA391" s="20"/>
      <c r="FB391" s="20"/>
      <c r="FC391" s="20"/>
      <c r="FD391" s="20"/>
      <c r="FE391" s="20"/>
      <c r="FF391" s="20"/>
      <c r="FG391" s="20"/>
      <c r="FH391" s="20"/>
      <c r="FI391" s="20"/>
      <c r="FJ391" s="20"/>
      <c r="FK391" s="20"/>
      <c r="FL391" s="20"/>
      <c r="FM391" s="20"/>
      <c r="FN391" s="20"/>
      <c r="FO391" s="20"/>
      <c r="FP391" s="20"/>
      <c r="FQ391" s="20"/>
      <c r="FR391" s="20"/>
      <c r="FS391" s="20"/>
      <c r="FT391" s="20"/>
      <c r="FU391" s="20"/>
      <c r="FV391" s="20"/>
      <c r="FW391" s="20"/>
      <c r="FX391" s="20"/>
      <c r="FY391" s="20"/>
      <c r="FZ391" s="20"/>
      <c r="GA391" s="20"/>
      <c r="GB391" s="20"/>
      <c r="GC391" s="20"/>
      <c r="GD391" s="20"/>
      <c r="GE391" s="20"/>
      <c r="GF391" s="20"/>
      <c r="GG391" s="20"/>
      <c r="GH391" s="20"/>
      <c r="GI391" s="20"/>
      <c r="GJ391" s="20"/>
      <c r="GK391" s="20"/>
      <c r="GL391" s="20"/>
      <c r="GM391" s="20"/>
      <c r="GN391" s="20"/>
      <c r="GO391" s="20"/>
      <c r="GP391" s="20"/>
      <c r="GQ391" s="20"/>
      <c r="GR391" s="20"/>
      <c r="GS391" s="20"/>
      <c r="GT391" s="20"/>
      <c r="GU391" s="20"/>
      <c r="GV391" s="20"/>
      <c r="GW391" s="20"/>
      <c r="GX391" s="20"/>
      <c r="GY391" s="20"/>
      <c r="GZ391" s="20"/>
      <c r="HA391" s="20"/>
      <c r="HB391" s="20"/>
      <c r="HC391" s="20"/>
      <c r="HD391" s="20"/>
      <c r="HE391" s="20"/>
      <c r="HF391" s="20"/>
      <c r="HG391" s="20"/>
      <c r="HH391" s="20"/>
      <c r="HI391" s="20"/>
      <c r="HJ391" s="20"/>
      <c r="HK391" s="20"/>
      <c r="HL391" s="20"/>
      <c r="HM391" s="20"/>
      <c r="HN391" s="20"/>
      <c r="HO391" s="20"/>
      <c r="HP391" s="20"/>
      <c r="HQ391" s="20"/>
      <c r="HR391" s="20"/>
      <c r="HS391" s="20"/>
      <c r="HT391" s="20"/>
      <c r="HU391" s="20"/>
      <c r="HV391" s="20"/>
      <c r="HW391" s="20"/>
      <c r="HX391" s="20"/>
      <c r="HY391" s="20"/>
      <c r="HZ391" s="20"/>
      <c r="IA391" s="20"/>
      <c r="IB391" s="20"/>
      <c r="IC391" s="20"/>
      <c r="ID391" s="20"/>
      <c r="IE391" s="20"/>
      <c r="IF391" s="20"/>
      <c r="IG391" s="20"/>
      <c r="IH391" s="20"/>
      <c r="II391" s="20"/>
      <c r="IJ391" s="20"/>
      <c r="IK391" s="20"/>
      <c r="IL391" s="20"/>
      <c r="IM391" s="20"/>
      <c r="IN391" s="20"/>
      <c r="IO391" s="20"/>
      <c r="IP391" s="20"/>
      <c r="IQ391" s="20"/>
      <c r="IR391" s="20"/>
      <c r="IS391" s="20"/>
      <c r="IT391" s="20"/>
      <c r="IU391" s="20"/>
      <c r="IV391" s="20"/>
      <c r="IW391" s="20"/>
      <c r="IX391" s="20"/>
      <c r="IY391" s="20"/>
    </row>
    <row r="392" spans="1:259" x14ac:dyDescent="0.2">
      <c r="A392" s="124">
        <v>40367</v>
      </c>
      <c r="B392" s="103" t="s">
        <v>977</v>
      </c>
      <c r="C392" s="103" t="s">
        <v>311</v>
      </c>
      <c r="D392" s="103" t="s">
        <v>134</v>
      </c>
      <c r="E392" s="103" t="s">
        <v>144</v>
      </c>
      <c r="F392" s="84">
        <v>39121</v>
      </c>
      <c r="G392" s="126">
        <v>2007</v>
      </c>
      <c r="H392" s="125" t="s">
        <v>29</v>
      </c>
      <c r="I392" s="125" t="str">
        <f t="shared" si="18"/>
        <v>WY</v>
      </c>
      <c r="J392" s="125" t="str">
        <f t="shared" si="19"/>
        <v>WY</v>
      </c>
      <c r="K392" s="125" t="str">
        <f t="shared" si="20"/>
        <v>Mountain</v>
      </c>
      <c r="L392" s="125" t="str">
        <f>INDEX('State '!$A$1:$C$62,MATCH($I392,'State '!$B:$B,0),3)</f>
        <v>Mountain</v>
      </c>
      <c r="M392" s="125" t="str">
        <f>INDEX('State '!$A$1:$C$62,MATCH($J392,'State '!$B:$B,0),3)</f>
        <v>Mountain</v>
      </c>
      <c r="N392" s="125"/>
      <c r="O392" s="87">
        <v>11.3</v>
      </c>
      <c r="P392" s="87">
        <v>20.8</v>
      </c>
      <c r="Q392" s="87">
        <v>330</v>
      </c>
      <c r="R392" s="126">
        <v>20</v>
      </c>
      <c r="S392" s="125" t="s">
        <v>135</v>
      </c>
      <c r="T392" s="125" t="s">
        <v>390</v>
      </c>
      <c r="U392" s="125" t="s">
        <v>978</v>
      </c>
      <c r="V392" s="125"/>
      <c r="W392" s="127"/>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20"/>
      <c r="DI392" s="20"/>
      <c r="DJ392" s="20"/>
      <c r="DK392" s="20"/>
      <c r="DL392" s="20"/>
      <c r="DM392" s="20"/>
      <c r="DN392" s="20"/>
      <c r="DO392" s="20"/>
      <c r="DP392" s="20"/>
      <c r="DQ392" s="20"/>
      <c r="DR392" s="20"/>
      <c r="DS392" s="20"/>
      <c r="DT392" s="20"/>
      <c r="DU392" s="20"/>
      <c r="DV392" s="20"/>
      <c r="DW392" s="20"/>
      <c r="DX392" s="20"/>
      <c r="DY392" s="20"/>
      <c r="DZ392" s="20"/>
      <c r="EA392" s="20"/>
      <c r="EB392" s="20"/>
      <c r="EC392" s="20"/>
      <c r="ED392" s="20"/>
      <c r="EE392" s="20"/>
      <c r="EF392" s="20"/>
      <c r="EG392" s="20"/>
      <c r="EH392" s="20"/>
      <c r="EI392" s="20"/>
      <c r="EJ392" s="20"/>
      <c r="EK392" s="20"/>
      <c r="EL392" s="20"/>
      <c r="EM392" s="20"/>
      <c r="EN392" s="20"/>
      <c r="EO392" s="20"/>
      <c r="EP392" s="20"/>
      <c r="EQ392" s="20"/>
      <c r="ER392" s="20"/>
      <c r="ES392" s="20"/>
      <c r="ET392" s="20"/>
      <c r="EU392" s="20"/>
      <c r="EV392" s="20"/>
      <c r="EW392" s="20"/>
      <c r="EX392" s="20"/>
      <c r="EY392" s="20"/>
      <c r="EZ392" s="20"/>
      <c r="FA392" s="20"/>
      <c r="FB392" s="20"/>
      <c r="FC392" s="20"/>
      <c r="FD392" s="20"/>
      <c r="FE392" s="20"/>
      <c r="FF392" s="20"/>
      <c r="FG392" s="20"/>
      <c r="FH392" s="20"/>
      <c r="FI392" s="20"/>
      <c r="FJ392" s="20"/>
      <c r="FK392" s="20"/>
      <c r="FL392" s="20"/>
      <c r="FM392" s="20"/>
      <c r="FN392" s="20"/>
      <c r="FO392" s="20"/>
      <c r="FP392" s="20"/>
      <c r="FQ392" s="20"/>
      <c r="FR392" s="20"/>
      <c r="FS392" s="20"/>
      <c r="FT392" s="20"/>
      <c r="FU392" s="20"/>
      <c r="FV392" s="20"/>
      <c r="FW392" s="20"/>
      <c r="FX392" s="20"/>
      <c r="FY392" s="20"/>
      <c r="FZ392" s="20"/>
      <c r="GA392" s="20"/>
      <c r="GB392" s="20"/>
      <c r="GC392" s="20"/>
      <c r="GD392" s="20"/>
      <c r="GE392" s="20"/>
      <c r="GF392" s="20"/>
      <c r="GG392" s="20"/>
      <c r="GH392" s="20"/>
      <c r="GI392" s="20"/>
      <c r="GJ392" s="20"/>
      <c r="GK392" s="20"/>
      <c r="GL392" s="20"/>
      <c r="GM392" s="20"/>
      <c r="GN392" s="20"/>
      <c r="GO392" s="20"/>
      <c r="GP392" s="20"/>
      <c r="GQ392" s="20"/>
      <c r="GR392" s="20"/>
      <c r="GS392" s="20"/>
      <c r="GT392" s="20"/>
      <c r="GU392" s="20"/>
      <c r="GV392" s="20"/>
      <c r="GW392" s="20"/>
      <c r="GX392" s="20"/>
      <c r="GY392" s="20"/>
      <c r="GZ392" s="20"/>
      <c r="HA392" s="20"/>
      <c r="HB392" s="20"/>
      <c r="HC392" s="20"/>
      <c r="HD392" s="20"/>
      <c r="HE392" s="20"/>
      <c r="HF392" s="20"/>
      <c r="HG392" s="20"/>
      <c r="HH392" s="20"/>
      <c r="HI392" s="20"/>
      <c r="HJ392" s="20"/>
      <c r="HK392" s="20"/>
      <c r="HL392" s="20"/>
      <c r="HM392" s="20"/>
      <c r="HN392" s="20"/>
      <c r="HO392" s="20"/>
      <c r="HP392" s="20"/>
      <c r="HQ392" s="20"/>
      <c r="HR392" s="20"/>
      <c r="HS392" s="20"/>
      <c r="HT392" s="20"/>
      <c r="HU392" s="20"/>
      <c r="HV392" s="20"/>
      <c r="HW392" s="20"/>
      <c r="HX392" s="20"/>
      <c r="HY392" s="20"/>
      <c r="HZ392" s="20"/>
      <c r="IA392" s="20"/>
      <c r="IB392" s="20"/>
      <c r="IC392" s="20"/>
      <c r="ID392" s="20"/>
      <c r="IE392" s="20"/>
      <c r="IF392" s="20"/>
      <c r="IG392" s="20"/>
      <c r="IH392" s="20"/>
      <c r="II392" s="20"/>
      <c r="IJ392" s="20"/>
      <c r="IK392" s="20"/>
      <c r="IL392" s="20"/>
      <c r="IM392" s="20"/>
      <c r="IN392" s="20"/>
      <c r="IO392" s="20"/>
      <c r="IP392" s="20"/>
      <c r="IQ392" s="20"/>
      <c r="IR392" s="20"/>
      <c r="IS392" s="20"/>
      <c r="IT392" s="20"/>
      <c r="IU392" s="20"/>
      <c r="IV392" s="20"/>
      <c r="IW392" s="20"/>
      <c r="IX392" s="20"/>
      <c r="IY392" s="20"/>
    </row>
    <row r="393" spans="1:259" x14ac:dyDescent="0.2">
      <c r="A393" s="124">
        <v>39990</v>
      </c>
      <c r="B393" s="103" t="s">
        <v>980</v>
      </c>
      <c r="C393" s="103" t="s">
        <v>313</v>
      </c>
      <c r="D393" s="103" t="s">
        <v>134</v>
      </c>
      <c r="E393" s="103" t="s">
        <v>144</v>
      </c>
      <c r="F393" s="84">
        <v>39355</v>
      </c>
      <c r="G393" s="126">
        <v>2007</v>
      </c>
      <c r="H393" s="125" t="s">
        <v>442</v>
      </c>
      <c r="I393" s="125" t="str">
        <f t="shared" si="18"/>
        <v>TX</v>
      </c>
      <c r="J393" s="125" t="str">
        <f t="shared" si="19"/>
        <v>LA</v>
      </c>
      <c r="K393" s="125" t="str">
        <f t="shared" si="20"/>
        <v>South Central</v>
      </c>
      <c r="L393" s="125" t="str">
        <f>INDEX('State '!$A$1:$C$62,MATCH($I393,'State '!$B:$B,0),3)</f>
        <v>South Central</v>
      </c>
      <c r="M393" s="125" t="str">
        <f>INDEX('State '!$A$1:$C$62,MATCH($J393,'State '!$B:$B,0),3)</f>
        <v>South Central</v>
      </c>
      <c r="N393" s="125"/>
      <c r="O393" s="87">
        <v>16</v>
      </c>
      <c r="P393" s="87"/>
      <c r="Q393" s="87">
        <v>50</v>
      </c>
      <c r="R393" s="126"/>
      <c r="S393" s="125" t="s">
        <v>135</v>
      </c>
      <c r="T393" s="125" t="s">
        <v>390</v>
      </c>
      <c r="U393" s="125" t="s">
        <v>925</v>
      </c>
      <c r="V393" s="125"/>
      <c r="W393" s="127"/>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20"/>
      <c r="DI393" s="20"/>
      <c r="DJ393" s="20"/>
      <c r="DK393" s="20"/>
      <c r="DL393" s="20"/>
      <c r="DM393" s="20"/>
      <c r="DN393" s="20"/>
      <c r="DO393" s="20"/>
      <c r="DP393" s="20"/>
      <c r="DQ393" s="20"/>
      <c r="DR393" s="20"/>
      <c r="DS393" s="20"/>
      <c r="DT393" s="20"/>
      <c r="DU393" s="20"/>
      <c r="DV393" s="20"/>
      <c r="DW393" s="20"/>
      <c r="DX393" s="20"/>
      <c r="DY393" s="20"/>
      <c r="DZ393" s="20"/>
      <c r="EA393" s="20"/>
      <c r="EB393" s="20"/>
      <c r="EC393" s="20"/>
      <c r="ED393" s="20"/>
      <c r="EE393" s="20"/>
      <c r="EF393" s="20"/>
      <c r="EG393" s="20"/>
      <c r="EH393" s="20"/>
      <c r="EI393" s="20"/>
      <c r="EJ393" s="20"/>
      <c r="EK393" s="20"/>
      <c r="EL393" s="20"/>
      <c r="EM393" s="20"/>
      <c r="EN393" s="20"/>
      <c r="EO393" s="20"/>
      <c r="EP393" s="20"/>
      <c r="EQ393" s="20"/>
      <c r="ER393" s="20"/>
      <c r="ES393" s="20"/>
      <c r="ET393" s="20"/>
      <c r="EU393" s="20"/>
      <c r="EV393" s="20"/>
      <c r="EW393" s="20"/>
      <c r="EX393" s="20"/>
      <c r="EY393" s="20"/>
      <c r="EZ393" s="20"/>
      <c r="FA393" s="20"/>
      <c r="FB393" s="20"/>
      <c r="FC393" s="20"/>
      <c r="FD393" s="20"/>
      <c r="FE393" s="20"/>
      <c r="FF393" s="20"/>
      <c r="FG393" s="20"/>
      <c r="FH393" s="20"/>
      <c r="FI393" s="20"/>
      <c r="FJ393" s="20"/>
      <c r="FK393" s="20"/>
      <c r="FL393" s="20"/>
      <c r="FM393" s="20"/>
      <c r="FN393" s="20"/>
      <c r="FO393" s="20"/>
      <c r="FP393" s="20"/>
      <c r="FQ393" s="20"/>
      <c r="FR393" s="20"/>
      <c r="FS393" s="20"/>
      <c r="FT393" s="20"/>
      <c r="FU393" s="20"/>
      <c r="FV393" s="20"/>
      <c r="FW393" s="20"/>
      <c r="FX393" s="20"/>
      <c r="FY393" s="20"/>
      <c r="FZ393" s="20"/>
      <c r="GA393" s="20"/>
      <c r="GB393" s="20"/>
      <c r="GC393" s="20"/>
      <c r="GD393" s="20"/>
      <c r="GE393" s="20"/>
      <c r="GF393" s="20"/>
      <c r="GG393" s="20"/>
      <c r="GH393" s="20"/>
      <c r="GI393" s="20"/>
      <c r="GJ393" s="20"/>
      <c r="GK393" s="20"/>
      <c r="GL393" s="20"/>
      <c r="GM393" s="20"/>
      <c r="GN393" s="20"/>
      <c r="GO393" s="20"/>
      <c r="GP393" s="20"/>
      <c r="GQ393" s="20"/>
      <c r="GR393" s="20"/>
      <c r="GS393" s="20"/>
      <c r="GT393" s="20"/>
      <c r="GU393" s="20"/>
      <c r="GV393" s="20"/>
      <c r="GW393" s="20"/>
      <c r="GX393" s="20"/>
      <c r="GY393" s="20"/>
      <c r="GZ393" s="20"/>
      <c r="HA393" s="20"/>
      <c r="HB393" s="20"/>
      <c r="HC393" s="20"/>
      <c r="HD393" s="20"/>
      <c r="HE393" s="20"/>
      <c r="HF393" s="20"/>
      <c r="HG393" s="20"/>
      <c r="HH393" s="20"/>
      <c r="HI393" s="20"/>
      <c r="HJ393" s="20"/>
      <c r="HK393" s="20"/>
      <c r="HL393" s="20"/>
      <c r="HM393" s="20"/>
      <c r="HN393" s="20"/>
      <c r="HO393" s="20"/>
      <c r="HP393" s="20"/>
      <c r="HQ393" s="20"/>
      <c r="HR393" s="20"/>
      <c r="HS393" s="20"/>
      <c r="HT393" s="20"/>
      <c r="HU393" s="20"/>
      <c r="HV393" s="20"/>
      <c r="HW393" s="20"/>
      <c r="HX393" s="20"/>
      <c r="HY393" s="20"/>
      <c r="HZ393" s="20"/>
      <c r="IA393" s="20"/>
      <c r="IB393" s="20"/>
      <c r="IC393" s="20"/>
      <c r="ID393" s="20"/>
      <c r="IE393" s="20"/>
      <c r="IF393" s="20"/>
      <c r="IG393" s="20"/>
      <c r="IH393" s="20"/>
      <c r="II393" s="20"/>
      <c r="IJ393" s="20"/>
      <c r="IK393" s="20"/>
      <c r="IL393" s="20"/>
      <c r="IM393" s="20"/>
      <c r="IN393" s="20"/>
      <c r="IO393" s="20"/>
      <c r="IP393" s="20"/>
      <c r="IQ393" s="20"/>
      <c r="IR393" s="20"/>
      <c r="IS393" s="20"/>
      <c r="IT393" s="20"/>
      <c r="IU393" s="20"/>
      <c r="IV393" s="20"/>
      <c r="IW393" s="20"/>
      <c r="IX393" s="20"/>
      <c r="IY393" s="20"/>
    </row>
    <row r="394" spans="1:259" x14ac:dyDescent="0.2">
      <c r="A394" s="124">
        <v>39990</v>
      </c>
      <c r="B394" s="104" t="s">
        <v>990</v>
      </c>
      <c r="C394" s="104" t="s">
        <v>216</v>
      </c>
      <c r="D394" s="104" t="s">
        <v>137</v>
      </c>
      <c r="E394" s="146" t="s">
        <v>144</v>
      </c>
      <c r="F394" s="86">
        <v>39203</v>
      </c>
      <c r="G394" s="152">
        <v>2007</v>
      </c>
      <c r="H394" s="125" t="s">
        <v>991</v>
      </c>
      <c r="I394" s="125" t="str">
        <f t="shared" si="18"/>
        <v>GA</v>
      </c>
      <c r="J394" s="125" t="str">
        <f t="shared" si="19"/>
        <v>FL</v>
      </c>
      <c r="K394" s="125" t="str">
        <f t="shared" si="20"/>
        <v>Southeast</v>
      </c>
      <c r="L394" s="125" t="str">
        <f>INDEX('State '!$A$1:$C$62,MATCH($I394,'State '!$B:$B,0),3)</f>
        <v>Southeast</v>
      </c>
      <c r="M394" s="125" t="str">
        <f>INDEX('State '!$A$1:$C$62,MATCH($J394,'State '!$B:$B,0),3)</f>
        <v>Southeast</v>
      </c>
      <c r="N394" s="125"/>
      <c r="O394" s="148">
        <v>240</v>
      </c>
      <c r="P394" s="148">
        <v>167</v>
      </c>
      <c r="Q394" s="148">
        <v>335</v>
      </c>
      <c r="R394" s="87">
        <v>24</v>
      </c>
      <c r="S394" s="149" t="s">
        <v>135</v>
      </c>
      <c r="T394" s="150" t="s">
        <v>390</v>
      </c>
      <c r="U394" s="151" t="s">
        <v>889</v>
      </c>
      <c r="V394" s="125"/>
      <c r="W394" s="127"/>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20"/>
      <c r="DI394" s="20"/>
      <c r="DJ394" s="20"/>
      <c r="DK394" s="20"/>
      <c r="DL394" s="20"/>
      <c r="DM394" s="20"/>
      <c r="DN394" s="20"/>
      <c r="DO394" s="20"/>
      <c r="DP394" s="20"/>
      <c r="DQ394" s="20"/>
      <c r="DR394" s="20"/>
      <c r="DS394" s="20"/>
      <c r="DT394" s="20"/>
      <c r="DU394" s="20"/>
      <c r="DV394" s="20"/>
      <c r="DW394" s="20"/>
      <c r="DX394" s="20"/>
      <c r="DY394" s="20"/>
      <c r="DZ394" s="20"/>
      <c r="EA394" s="20"/>
      <c r="EB394" s="20"/>
      <c r="EC394" s="20"/>
      <c r="ED394" s="20"/>
      <c r="EE394" s="20"/>
      <c r="EF394" s="20"/>
      <c r="EG394" s="20"/>
      <c r="EH394" s="20"/>
      <c r="EI394" s="20"/>
      <c r="EJ394" s="20"/>
      <c r="EK394" s="20"/>
      <c r="EL394" s="20"/>
      <c r="EM394" s="20"/>
      <c r="EN394" s="20"/>
      <c r="EO394" s="20"/>
      <c r="EP394" s="20"/>
      <c r="EQ394" s="20"/>
      <c r="ER394" s="20"/>
      <c r="ES394" s="20"/>
      <c r="ET394" s="20"/>
      <c r="EU394" s="20"/>
      <c r="EV394" s="20"/>
      <c r="EW394" s="20"/>
      <c r="EX394" s="20"/>
      <c r="EY394" s="20"/>
      <c r="EZ394" s="20"/>
      <c r="FA394" s="20"/>
      <c r="FB394" s="20"/>
      <c r="FC394" s="20"/>
      <c r="FD394" s="20"/>
      <c r="FE394" s="20"/>
      <c r="FF394" s="20"/>
      <c r="FG394" s="20"/>
      <c r="FH394" s="20"/>
      <c r="FI394" s="20"/>
      <c r="FJ394" s="20"/>
      <c r="FK394" s="20"/>
      <c r="FL394" s="20"/>
      <c r="FM394" s="20"/>
      <c r="FN394" s="20"/>
      <c r="FO394" s="20"/>
      <c r="FP394" s="20"/>
      <c r="FQ394" s="20"/>
      <c r="FR394" s="20"/>
      <c r="FS394" s="20"/>
      <c r="FT394" s="20"/>
      <c r="FU394" s="20"/>
      <c r="FV394" s="20"/>
      <c r="FW394" s="20"/>
      <c r="FX394" s="20"/>
      <c r="FY394" s="20"/>
      <c r="FZ394" s="20"/>
      <c r="GA394" s="20"/>
      <c r="GB394" s="20"/>
      <c r="GC394" s="20"/>
      <c r="GD394" s="20"/>
      <c r="GE394" s="20"/>
      <c r="GF394" s="20"/>
      <c r="GG394" s="20"/>
      <c r="GH394" s="20"/>
      <c r="GI394" s="20"/>
      <c r="GJ394" s="20"/>
      <c r="GK394" s="20"/>
      <c r="GL394" s="20"/>
      <c r="GM394" s="20"/>
      <c r="GN394" s="20"/>
      <c r="GO394" s="20"/>
      <c r="GP394" s="20"/>
      <c r="GQ394" s="20"/>
      <c r="GR394" s="20"/>
      <c r="GS394" s="20"/>
      <c r="GT394" s="20"/>
      <c r="GU394" s="20"/>
      <c r="GV394" s="20"/>
      <c r="GW394" s="20"/>
      <c r="GX394" s="20"/>
      <c r="GY394" s="20"/>
      <c r="GZ394" s="20"/>
      <c r="HA394" s="20"/>
      <c r="HB394" s="20"/>
      <c r="HC394" s="20"/>
      <c r="HD394" s="20"/>
      <c r="HE394" s="20"/>
      <c r="HF394" s="20"/>
      <c r="HG394" s="20"/>
      <c r="HH394" s="20"/>
      <c r="HI394" s="20"/>
      <c r="HJ394" s="20"/>
      <c r="HK394" s="20"/>
      <c r="HL394" s="20"/>
      <c r="HM394" s="20"/>
      <c r="HN394" s="20"/>
      <c r="HO394" s="20"/>
      <c r="HP394" s="20"/>
      <c r="HQ394" s="20"/>
      <c r="HR394" s="20"/>
      <c r="HS394" s="20"/>
      <c r="HT394" s="20"/>
      <c r="HU394" s="20"/>
      <c r="HV394" s="20"/>
      <c r="HW394" s="20"/>
      <c r="HX394" s="20"/>
      <c r="HY394" s="20"/>
      <c r="HZ394" s="20"/>
      <c r="IA394" s="20"/>
      <c r="IB394" s="20"/>
      <c r="IC394" s="20"/>
      <c r="ID394" s="20"/>
      <c r="IE394" s="20"/>
      <c r="IF394" s="20"/>
      <c r="IG394" s="20"/>
      <c r="IH394" s="20"/>
      <c r="II394" s="20"/>
      <c r="IJ394" s="20"/>
      <c r="IK394" s="20"/>
      <c r="IL394" s="20"/>
      <c r="IM394" s="20"/>
      <c r="IN394" s="20"/>
      <c r="IO394" s="20"/>
      <c r="IP394" s="20"/>
      <c r="IQ394" s="20"/>
      <c r="IR394" s="20"/>
      <c r="IS394" s="20"/>
      <c r="IT394" s="20"/>
      <c r="IU394" s="20"/>
      <c r="IV394" s="20"/>
      <c r="IW394" s="20"/>
      <c r="IX394" s="20"/>
      <c r="IY394" s="20"/>
    </row>
    <row r="395" spans="1:259" x14ac:dyDescent="0.2">
      <c r="A395" s="124">
        <v>39990</v>
      </c>
      <c r="B395" s="103" t="s">
        <v>986</v>
      </c>
      <c r="C395" s="103" t="s">
        <v>216</v>
      </c>
      <c r="D395" s="103" t="s">
        <v>141</v>
      </c>
      <c r="E395" s="103" t="s">
        <v>144</v>
      </c>
      <c r="F395" s="84">
        <v>39342</v>
      </c>
      <c r="G395" s="126">
        <v>2007</v>
      </c>
      <c r="H395" s="125" t="s">
        <v>17</v>
      </c>
      <c r="I395" s="125" t="str">
        <f t="shared" si="18"/>
        <v>AL</v>
      </c>
      <c r="J395" s="125" t="str">
        <f t="shared" si="19"/>
        <v>AL</v>
      </c>
      <c r="K395" s="125" t="str">
        <f t="shared" si="20"/>
        <v>South Central</v>
      </c>
      <c r="L395" s="125" t="str">
        <f>INDEX('State '!$A$1:$C$62,MATCH($I395,'State '!$B:$B,0),3)</f>
        <v>South Central</v>
      </c>
      <c r="M395" s="125" t="str">
        <f>INDEX('State '!$A$1:$C$62,MATCH($J395,'State '!$B:$B,0),3)</f>
        <v>South Central</v>
      </c>
      <c r="N395" s="125"/>
      <c r="O395" s="87">
        <v>10.4</v>
      </c>
      <c r="P395" s="87">
        <v>9.61</v>
      </c>
      <c r="Q395" s="87"/>
      <c r="R395" s="126"/>
      <c r="S395" s="125" t="s">
        <v>135</v>
      </c>
      <c r="T395" s="125" t="s">
        <v>390</v>
      </c>
      <c r="U395" s="125" t="s">
        <v>987</v>
      </c>
      <c r="V395" s="125"/>
      <c r="W395" s="127"/>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0"/>
      <c r="BW395" s="20"/>
      <c r="BX395" s="20"/>
      <c r="BY395" s="20"/>
      <c r="BZ395" s="20"/>
      <c r="CA395" s="20"/>
      <c r="CB395" s="20"/>
      <c r="CC395" s="20"/>
      <c r="CD395" s="20"/>
      <c r="CE395" s="20"/>
      <c r="CF395" s="20"/>
      <c r="CG395" s="20"/>
      <c r="CH395" s="20"/>
      <c r="CI395" s="20"/>
      <c r="CJ395" s="20"/>
      <c r="CK395" s="20"/>
      <c r="CL395" s="20"/>
      <c r="CM395" s="20"/>
      <c r="CN395" s="20"/>
      <c r="CO395" s="20"/>
      <c r="CP395" s="20"/>
      <c r="CQ395" s="20"/>
      <c r="CR395" s="20"/>
      <c r="CS395" s="20"/>
      <c r="CT395" s="20"/>
      <c r="CU395" s="20"/>
      <c r="CV395" s="20"/>
      <c r="CW395" s="20"/>
      <c r="CX395" s="20"/>
      <c r="CY395" s="20"/>
      <c r="CZ395" s="20"/>
      <c r="DA395" s="20"/>
      <c r="DB395" s="20"/>
      <c r="DC395" s="20"/>
      <c r="DD395" s="20"/>
      <c r="DE395" s="20"/>
      <c r="DF395" s="20"/>
      <c r="DG395" s="20"/>
      <c r="DH395" s="20"/>
      <c r="DI395" s="20"/>
      <c r="DJ395" s="20"/>
      <c r="DK395" s="20"/>
      <c r="DL395" s="20"/>
      <c r="DM395" s="20"/>
      <c r="DN395" s="20"/>
      <c r="DO395" s="20"/>
      <c r="DP395" s="20"/>
      <c r="DQ395" s="20"/>
      <c r="DR395" s="20"/>
      <c r="DS395" s="20"/>
      <c r="DT395" s="20"/>
      <c r="DU395" s="20"/>
      <c r="DV395" s="20"/>
      <c r="DW395" s="20"/>
      <c r="DX395" s="20"/>
      <c r="DY395" s="20"/>
      <c r="DZ395" s="20"/>
      <c r="EA395" s="20"/>
      <c r="EB395" s="20"/>
      <c r="EC395" s="20"/>
      <c r="ED395" s="20"/>
      <c r="EE395" s="20"/>
      <c r="EF395" s="20"/>
      <c r="EG395" s="20"/>
      <c r="EH395" s="20"/>
      <c r="EI395" s="20"/>
      <c r="EJ395" s="20"/>
      <c r="EK395" s="20"/>
      <c r="EL395" s="20"/>
      <c r="EM395" s="20"/>
      <c r="EN395" s="20"/>
      <c r="EO395" s="20"/>
      <c r="EP395" s="20"/>
      <c r="EQ395" s="20"/>
      <c r="ER395" s="20"/>
      <c r="ES395" s="20"/>
      <c r="ET395" s="20"/>
      <c r="EU395" s="20"/>
      <c r="EV395" s="20"/>
      <c r="EW395" s="20"/>
      <c r="EX395" s="20"/>
      <c r="EY395" s="20"/>
      <c r="EZ395" s="20"/>
      <c r="FA395" s="20"/>
      <c r="FB395" s="20"/>
      <c r="FC395" s="20"/>
      <c r="FD395" s="20"/>
      <c r="FE395" s="20"/>
      <c r="FF395" s="20"/>
      <c r="FG395" s="20"/>
      <c r="FH395" s="20"/>
      <c r="FI395" s="20"/>
      <c r="FJ395" s="20"/>
      <c r="FK395" s="20"/>
      <c r="FL395" s="20"/>
      <c r="FM395" s="20"/>
      <c r="FN395" s="20"/>
      <c r="FO395" s="20"/>
      <c r="FP395" s="20"/>
      <c r="FQ395" s="20"/>
      <c r="FR395" s="20"/>
      <c r="FS395" s="20"/>
      <c r="FT395" s="20"/>
      <c r="FU395" s="20"/>
      <c r="FV395" s="20"/>
      <c r="FW395" s="20"/>
      <c r="FX395" s="20"/>
      <c r="FY395" s="20"/>
      <c r="FZ395" s="20"/>
      <c r="GA395" s="20"/>
      <c r="GB395" s="20"/>
      <c r="GC395" s="20"/>
      <c r="GD395" s="20"/>
      <c r="GE395" s="20"/>
      <c r="GF395" s="20"/>
      <c r="GG395" s="20"/>
      <c r="GH395" s="20"/>
      <c r="GI395" s="20"/>
      <c r="GJ395" s="20"/>
      <c r="GK395" s="20"/>
      <c r="GL395" s="20"/>
      <c r="GM395" s="20"/>
      <c r="GN395" s="20"/>
      <c r="GO395" s="20"/>
      <c r="GP395" s="20"/>
      <c r="GQ395" s="20"/>
      <c r="GR395" s="20"/>
      <c r="GS395" s="20"/>
      <c r="GT395" s="20"/>
      <c r="GU395" s="20"/>
      <c r="GV395" s="20"/>
      <c r="GW395" s="20"/>
      <c r="GX395" s="20"/>
      <c r="GY395" s="20"/>
      <c r="GZ395" s="20"/>
      <c r="HA395" s="20"/>
      <c r="HB395" s="20"/>
      <c r="HC395" s="20"/>
      <c r="HD395" s="20"/>
      <c r="HE395" s="20"/>
      <c r="HF395" s="20"/>
      <c r="HG395" s="20"/>
      <c r="HH395" s="20"/>
      <c r="HI395" s="20"/>
      <c r="HJ395" s="20"/>
      <c r="HK395" s="20"/>
      <c r="HL395" s="20"/>
      <c r="HM395" s="20"/>
      <c r="HN395" s="20"/>
      <c r="HO395" s="20"/>
      <c r="HP395" s="20"/>
      <c r="HQ395" s="20"/>
      <c r="HR395" s="20"/>
      <c r="HS395" s="20"/>
      <c r="HT395" s="20"/>
      <c r="HU395" s="20"/>
      <c r="HV395" s="20"/>
      <c r="HW395" s="20"/>
      <c r="HX395" s="20"/>
      <c r="HY395" s="20"/>
      <c r="HZ395" s="20"/>
      <c r="IA395" s="20"/>
      <c r="IB395" s="20"/>
      <c r="IC395" s="20"/>
      <c r="ID395" s="20"/>
      <c r="IE395" s="20"/>
      <c r="IF395" s="20"/>
      <c r="IG395" s="20"/>
      <c r="IH395" s="20"/>
      <c r="II395" s="20"/>
      <c r="IJ395" s="20"/>
      <c r="IK395" s="20"/>
      <c r="IL395" s="20"/>
      <c r="IM395" s="20"/>
      <c r="IN395" s="20"/>
      <c r="IO395" s="20"/>
      <c r="IP395" s="20"/>
      <c r="IQ395" s="20"/>
      <c r="IR395" s="20"/>
      <c r="IS395" s="20"/>
      <c r="IT395" s="20"/>
      <c r="IU395" s="20"/>
      <c r="IV395" s="20"/>
      <c r="IW395" s="20"/>
      <c r="IX395" s="20"/>
      <c r="IY395" s="20"/>
    </row>
    <row r="396" spans="1:259" x14ac:dyDescent="0.2">
      <c r="A396" s="124">
        <v>39990</v>
      </c>
      <c r="B396" s="104" t="s">
        <v>999</v>
      </c>
      <c r="C396" s="104" t="s">
        <v>315</v>
      </c>
      <c r="D396" s="104" t="s">
        <v>141</v>
      </c>
      <c r="E396" s="146" t="s">
        <v>144</v>
      </c>
      <c r="F396" s="86">
        <v>39417</v>
      </c>
      <c r="G396" s="152">
        <v>2007</v>
      </c>
      <c r="H396" s="125" t="s">
        <v>8</v>
      </c>
      <c r="I396" s="125" t="str">
        <f t="shared" si="18"/>
        <v>OH</v>
      </c>
      <c r="J396" s="125" t="str">
        <f t="shared" si="19"/>
        <v>OH</v>
      </c>
      <c r="K396" s="125" t="str">
        <f t="shared" si="20"/>
        <v>Northeast</v>
      </c>
      <c r="L396" s="125" t="str">
        <f>INDEX('State '!$A$1:$C$62,MATCH($I396,'State '!$B:$B,0),3)</f>
        <v>Northeast</v>
      </c>
      <c r="M396" s="125" t="str">
        <f>INDEX('State '!$A$1:$C$62,MATCH($J396,'State '!$B:$B,0),3)</f>
        <v>Northeast</v>
      </c>
      <c r="N396" s="125"/>
      <c r="O396" s="148">
        <v>13.5</v>
      </c>
      <c r="P396" s="148">
        <v>10</v>
      </c>
      <c r="Q396" s="148">
        <v>100</v>
      </c>
      <c r="R396" s="87">
        <v>16</v>
      </c>
      <c r="S396" s="149" t="s">
        <v>139</v>
      </c>
      <c r="T396" s="150" t="s">
        <v>188</v>
      </c>
      <c r="U396" s="151" t="s">
        <v>391</v>
      </c>
      <c r="V396" s="125"/>
      <c r="W396" s="127"/>
    </row>
    <row r="397" spans="1:259" x14ac:dyDescent="0.2">
      <c r="A397" s="124">
        <v>39990</v>
      </c>
      <c r="B397" s="104" t="s">
        <v>979</v>
      </c>
      <c r="C397" s="104" t="s">
        <v>312</v>
      </c>
      <c r="D397" s="104" t="s">
        <v>134</v>
      </c>
      <c r="E397" s="146" t="s">
        <v>144</v>
      </c>
      <c r="F397" s="86">
        <v>39326</v>
      </c>
      <c r="G397" s="152">
        <v>2007</v>
      </c>
      <c r="H397" s="125" t="s">
        <v>37</v>
      </c>
      <c r="I397" s="125" t="str">
        <f t="shared" si="18"/>
        <v>OK</v>
      </c>
      <c r="J397" s="125" t="str">
        <f t="shared" si="19"/>
        <v>OK</v>
      </c>
      <c r="K397" s="125" t="str">
        <f t="shared" si="20"/>
        <v>South Central</v>
      </c>
      <c r="L397" s="125" t="str">
        <f>INDEX('State '!$A$1:$C$62,MATCH($I397,'State '!$B:$B,0),3)</f>
        <v>South Central</v>
      </c>
      <c r="M397" s="125" t="str">
        <f>INDEX('State '!$A$1:$C$62,MATCH($J397,'State '!$B:$B,0),3)</f>
        <v>South Central</v>
      </c>
      <c r="N397" s="125"/>
      <c r="O397" s="148">
        <v>11.2</v>
      </c>
      <c r="P397" s="148">
        <v>14.5</v>
      </c>
      <c r="Q397" s="148">
        <v>175</v>
      </c>
      <c r="R397" s="87">
        <v>20</v>
      </c>
      <c r="S397" s="149" t="s">
        <v>135</v>
      </c>
      <c r="T397" s="150" t="s">
        <v>390</v>
      </c>
      <c r="U397" s="151" t="s">
        <v>391</v>
      </c>
      <c r="V397" s="125"/>
      <c r="W397" s="127"/>
    </row>
    <row r="398" spans="1:259" x14ac:dyDescent="0.2">
      <c r="A398" s="124">
        <v>39990</v>
      </c>
      <c r="B398" s="104" t="s">
        <v>1006</v>
      </c>
      <c r="C398" s="104" t="s">
        <v>207</v>
      </c>
      <c r="D398" s="104" t="s">
        <v>137</v>
      </c>
      <c r="E398" s="146" t="s">
        <v>144</v>
      </c>
      <c r="F398" s="86">
        <v>39264</v>
      </c>
      <c r="G398" s="152">
        <v>2007</v>
      </c>
      <c r="H398" s="125" t="s">
        <v>47</v>
      </c>
      <c r="I398" s="125" t="str">
        <f t="shared" si="18"/>
        <v>GM</v>
      </c>
      <c r="J398" s="125" t="str">
        <f t="shared" si="19"/>
        <v>GM</v>
      </c>
      <c r="K398" s="125" t="str">
        <f t="shared" si="20"/>
        <v>Gulf of Mexico</v>
      </c>
      <c r="L398" s="125" t="str">
        <f>INDEX('State '!$A$1:$C$62,MATCH($I398,'State '!$B:$B,0),3)</f>
        <v>Gulf of Mexico</v>
      </c>
      <c r="M398" s="125" t="str">
        <f>INDEX('State '!$A$1:$C$62,MATCH($J398,'State '!$B:$B,0),3)</f>
        <v>Gulf of Mexico</v>
      </c>
      <c r="N398" s="125"/>
      <c r="O398" s="148">
        <v>40</v>
      </c>
      <c r="P398" s="148">
        <v>1</v>
      </c>
      <c r="Q398" s="148">
        <v>1000</v>
      </c>
      <c r="R398" s="87" t="s">
        <v>614</v>
      </c>
      <c r="S398" s="149" t="s">
        <v>135</v>
      </c>
      <c r="T398" s="150" t="s">
        <v>1007</v>
      </c>
      <c r="U398" s="151" t="s">
        <v>1008</v>
      </c>
      <c r="V398" s="125"/>
      <c r="W398" s="127"/>
    </row>
    <row r="399" spans="1:259" x14ac:dyDescent="0.2">
      <c r="A399" s="124">
        <v>39990</v>
      </c>
      <c r="B399" s="104" t="s">
        <v>929</v>
      </c>
      <c r="C399" s="104" t="s">
        <v>207</v>
      </c>
      <c r="D399" s="104" t="s">
        <v>141</v>
      </c>
      <c r="E399" s="146" t="s">
        <v>144</v>
      </c>
      <c r="F399" s="86">
        <v>39339</v>
      </c>
      <c r="G399" s="152">
        <v>2007</v>
      </c>
      <c r="H399" s="125" t="s">
        <v>47</v>
      </c>
      <c r="I399" s="125" t="str">
        <f t="shared" si="18"/>
        <v>GM</v>
      </c>
      <c r="J399" s="125" t="str">
        <f t="shared" si="19"/>
        <v>GM</v>
      </c>
      <c r="K399" s="125" t="str">
        <f t="shared" si="20"/>
        <v>Gulf of Mexico</v>
      </c>
      <c r="L399" s="125" t="str">
        <f>INDEX('State '!$A$1:$C$62,MATCH($I399,'State '!$B:$B,0),3)</f>
        <v>Gulf of Mexico</v>
      </c>
      <c r="M399" s="125" t="str">
        <f>INDEX('State '!$A$1:$C$62,MATCH($J399,'State '!$B:$B,0),3)</f>
        <v>Gulf of Mexico</v>
      </c>
      <c r="N399" s="125"/>
      <c r="O399" s="148">
        <v>22</v>
      </c>
      <c r="P399" s="148">
        <v>6.23</v>
      </c>
      <c r="Q399" s="148">
        <v>200</v>
      </c>
      <c r="R399" s="87">
        <v>24</v>
      </c>
      <c r="S399" s="149" t="s">
        <v>135</v>
      </c>
      <c r="T399" s="150" t="s">
        <v>390</v>
      </c>
      <c r="U399" s="151" t="s">
        <v>930</v>
      </c>
      <c r="V399" s="125"/>
      <c r="W399" s="127"/>
    </row>
    <row r="400" spans="1:259" x14ac:dyDescent="0.2">
      <c r="A400" s="124">
        <v>39990</v>
      </c>
      <c r="B400" s="104" t="s">
        <v>923</v>
      </c>
      <c r="C400" s="104" t="s">
        <v>200</v>
      </c>
      <c r="D400" s="104" t="s">
        <v>141</v>
      </c>
      <c r="E400" s="146" t="s">
        <v>144</v>
      </c>
      <c r="F400" s="86">
        <v>39416</v>
      </c>
      <c r="G400" s="152">
        <v>2007</v>
      </c>
      <c r="H400" s="125" t="s">
        <v>924</v>
      </c>
      <c r="I400" s="125" t="str">
        <f t="shared" si="18"/>
        <v>PA</v>
      </c>
      <c r="J400" s="125" t="str">
        <f t="shared" si="19"/>
        <v>NJ</v>
      </c>
      <c r="K400" s="125" t="str">
        <f t="shared" si="20"/>
        <v>Northeast</v>
      </c>
      <c r="L400" s="125" t="str">
        <f>INDEX('State '!$A$1:$C$62,MATCH($I400,'State '!$B:$B,0),3)</f>
        <v>Northeast</v>
      </c>
      <c r="M400" s="125" t="str">
        <f>INDEX('State '!$A$1:$C$62,MATCH($J400,'State '!$B:$B,0),3)</f>
        <v>Northeast</v>
      </c>
      <c r="N400" s="125"/>
      <c r="O400" s="148">
        <v>116.7</v>
      </c>
      <c r="P400" s="148">
        <v>21.64</v>
      </c>
      <c r="Q400" s="148">
        <v>150</v>
      </c>
      <c r="R400" s="87">
        <v>36</v>
      </c>
      <c r="S400" s="149" t="s">
        <v>135</v>
      </c>
      <c r="T400" s="150" t="s">
        <v>390</v>
      </c>
      <c r="U400" s="151" t="s">
        <v>873</v>
      </c>
      <c r="V400" s="125"/>
      <c r="W400" s="127"/>
    </row>
    <row r="401" spans="1:259" x14ac:dyDescent="0.2">
      <c r="A401" s="124">
        <v>39990</v>
      </c>
      <c r="B401" s="103" t="s">
        <v>958</v>
      </c>
      <c r="C401" s="103" t="s">
        <v>1942</v>
      </c>
      <c r="D401" s="103" t="s">
        <v>141</v>
      </c>
      <c r="E401" s="103" t="s">
        <v>144</v>
      </c>
      <c r="F401" s="84">
        <v>39429</v>
      </c>
      <c r="G401" s="126">
        <v>2007</v>
      </c>
      <c r="H401" s="125" t="s">
        <v>412</v>
      </c>
      <c r="I401" s="125" t="str">
        <f t="shared" si="18"/>
        <v>PA</v>
      </c>
      <c r="J401" s="125" t="str">
        <f t="shared" si="19"/>
        <v>NY</v>
      </c>
      <c r="K401" s="125" t="str">
        <f t="shared" si="20"/>
        <v>Northeast</v>
      </c>
      <c r="L401" s="125" t="str">
        <f>INDEX('State '!$A$1:$C$62,MATCH($I401,'State '!$B:$B,0),3)</f>
        <v>Northeast</v>
      </c>
      <c r="M401" s="125" t="str">
        <f>INDEX('State '!$A$1:$C$62,MATCH($J401,'State '!$B:$B,0),3)</f>
        <v>Northeast</v>
      </c>
      <c r="N401" s="125"/>
      <c r="O401" s="87">
        <v>162.1</v>
      </c>
      <c r="P401" s="87">
        <v>15</v>
      </c>
      <c r="Q401" s="87">
        <v>100</v>
      </c>
      <c r="R401" s="126"/>
      <c r="S401" s="125" t="s">
        <v>135</v>
      </c>
      <c r="T401" s="125" t="s">
        <v>390</v>
      </c>
      <c r="U401" s="125" t="s">
        <v>959</v>
      </c>
      <c r="V401" s="125"/>
      <c r="W401" s="127"/>
    </row>
    <row r="402" spans="1:259" x14ac:dyDescent="0.2">
      <c r="A402" s="124">
        <v>39990</v>
      </c>
      <c r="B402" s="104" t="s">
        <v>949</v>
      </c>
      <c r="C402" s="104" t="s">
        <v>1942</v>
      </c>
      <c r="D402" s="104" t="s">
        <v>141</v>
      </c>
      <c r="E402" s="146" t="s">
        <v>144</v>
      </c>
      <c r="F402" s="86">
        <v>39395</v>
      </c>
      <c r="G402" s="152">
        <v>2007</v>
      </c>
      <c r="H402" s="125" t="s">
        <v>950</v>
      </c>
      <c r="I402" s="125" t="str">
        <f t="shared" si="18"/>
        <v>NC</v>
      </c>
      <c r="J402" s="125" t="str">
        <f t="shared" si="19"/>
        <v>MD</v>
      </c>
      <c r="K402" s="125" t="str">
        <f t="shared" si="20"/>
        <v>Southeast, Northeast</v>
      </c>
      <c r="L402" s="125" t="str">
        <f>INDEX('State '!$A$1:$C$62,MATCH($I402,'State '!$B:$B,0),3)</f>
        <v>Southeast</v>
      </c>
      <c r="M402" s="125" t="str">
        <f>INDEX('State '!$A$1:$C$62,MATCH($J402,'State '!$B:$B,0),3)</f>
        <v>Northeast</v>
      </c>
      <c r="N402" s="125"/>
      <c r="O402" s="148">
        <v>76.400000000000006</v>
      </c>
      <c r="P402" s="148">
        <v>19.37</v>
      </c>
      <c r="Q402" s="148">
        <v>165</v>
      </c>
      <c r="R402" s="87" t="s">
        <v>951</v>
      </c>
      <c r="S402" s="149" t="s">
        <v>135</v>
      </c>
      <c r="T402" s="150" t="s">
        <v>390</v>
      </c>
      <c r="U402" s="151" t="s">
        <v>952</v>
      </c>
      <c r="V402" s="125"/>
      <c r="W402" s="127"/>
    </row>
    <row r="403" spans="1:259" ht="25.5" x14ac:dyDescent="0.2">
      <c r="A403" s="124">
        <v>39990</v>
      </c>
      <c r="B403" s="103" t="s">
        <v>965</v>
      </c>
      <c r="C403" s="103" t="s">
        <v>308</v>
      </c>
      <c r="D403" s="103" t="s">
        <v>141</v>
      </c>
      <c r="E403" s="103" t="s">
        <v>144</v>
      </c>
      <c r="F403" s="84">
        <v>39447</v>
      </c>
      <c r="G403" s="126">
        <v>2007</v>
      </c>
      <c r="H403" s="125" t="s">
        <v>966</v>
      </c>
      <c r="I403" s="125" t="str">
        <f t="shared" si="18"/>
        <v>NM</v>
      </c>
      <c r="J403" s="125" t="str">
        <f t="shared" si="19"/>
        <v>CO</v>
      </c>
      <c r="K403" s="125" t="str">
        <f t="shared" si="20"/>
        <v>Mountain</v>
      </c>
      <c r="L403" s="125" t="str">
        <f>INDEX('State '!$A$1:$C$62,MATCH($I403,'State '!$B:$B,0),3)</f>
        <v>Mountain</v>
      </c>
      <c r="M403" s="125" t="str">
        <f>INDEX('State '!$A$1:$C$62,MATCH($J403,'State '!$B:$B,0),3)</f>
        <v>Mountain</v>
      </c>
      <c r="N403" s="125"/>
      <c r="O403" s="87">
        <v>58.1</v>
      </c>
      <c r="P403" s="87">
        <v>0.25</v>
      </c>
      <c r="Q403" s="87">
        <v>250</v>
      </c>
      <c r="R403" s="126" t="s">
        <v>445</v>
      </c>
      <c r="S403" s="125" t="s">
        <v>135</v>
      </c>
      <c r="T403" s="125" t="s">
        <v>390</v>
      </c>
      <c r="U403" s="125" t="s">
        <v>967</v>
      </c>
      <c r="V403" s="125"/>
      <c r="W403" s="127"/>
    </row>
    <row r="404" spans="1:259" x14ac:dyDescent="0.2">
      <c r="A404" s="124">
        <v>39990</v>
      </c>
      <c r="B404" s="104" t="s">
        <v>935</v>
      </c>
      <c r="C404" s="104" t="s">
        <v>291</v>
      </c>
      <c r="D404" s="104" t="s">
        <v>141</v>
      </c>
      <c r="E404" s="146" t="s">
        <v>144</v>
      </c>
      <c r="F404" s="86">
        <v>39406</v>
      </c>
      <c r="G404" s="152">
        <v>2007</v>
      </c>
      <c r="H404" s="125" t="s">
        <v>442</v>
      </c>
      <c r="I404" s="125" t="str">
        <f t="shared" si="18"/>
        <v>TX</v>
      </c>
      <c r="J404" s="125" t="str">
        <f t="shared" si="19"/>
        <v>LA</v>
      </c>
      <c r="K404" s="125" t="str">
        <f t="shared" si="20"/>
        <v>South Central</v>
      </c>
      <c r="L404" s="125" t="str">
        <f>INDEX('State '!$A$1:$C$62,MATCH($I404,'State '!$B:$B,0),3)</f>
        <v>South Central</v>
      </c>
      <c r="M404" s="125" t="str">
        <f>INDEX('State '!$A$1:$C$62,MATCH($J404,'State '!$B:$B,0),3)</f>
        <v>South Central</v>
      </c>
      <c r="N404" s="125"/>
      <c r="O404" s="148">
        <v>178.9</v>
      </c>
      <c r="P404" s="148">
        <v>45</v>
      </c>
      <c r="Q404" s="148">
        <v>625</v>
      </c>
      <c r="R404" s="87">
        <v>36</v>
      </c>
      <c r="S404" s="149" t="s">
        <v>135</v>
      </c>
      <c r="T404" s="150" t="s">
        <v>390</v>
      </c>
      <c r="U404" s="151" t="s">
        <v>852</v>
      </c>
      <c r="V404" s="125"/>
      <c r="W404" s="127"/>
    </row>
    <row r="405" spans="1:259" s="20" customFormat="1" x14ac:dyDescent="0.2">
      <c r="A405" s="124">
        <v>39990</v>
      </c>
      <c r="B405" s="104" t="s">
        <v>1983</v>
      </c>
      <c r="C405" s="104" t="s">
        <v>1981</v>
      </c>
      <c r="D405" s="104" t="s">
        <v>141</v>
      </c>
      <c r="E405" s="146" t="s">
        <v>144</v>
      </c>
      <c r="F405" s="86">
        <v>39387</v>
      </c>
      <c r="G405" s="152">
        <v>2007</v>
      </c>
      <c r="H405" s="125" t="s">
        <v>44</v>
      </c>
      <c r="I405" s="125" t="str">
        <f t="shared" si="18"/>
        <v>ON</v>
      </c>
      <c r="J405" s="125" t="str">
        <f t="shared" si="19"/>
        <v>ON</v>
      </c>
      <c r="K405" s="125" t="str">
        <f t="shared" si="20"/>
        <v>Canada</v>
      </c>
      <c r="L405" s="125" t="str">
        <f>INDEX('State '!$A$1:$C$62,MATCH($I405,'State '!$B:$B,0),3)</f>
        <v>Canada</v>
      </c>
      <c r="M405" s="125" t="str">
        <f>INDEX('State '!$A$1:$C$62,MATCH($J405,'State '!$B:$B,0),3)</f>
        <v>Canada</v>
      </c>
      <c r="N405" s="125"/>
      <c r="O405" s="148">
        <v>80</v>
      </c>
      <c r="P405" s="148">
        <v>11</v>
      </c>
      <c r="Q405" s="148">
        <v>488</v>
      </c>
      <c r="R405" s="87"/>
      <c r="S405" s="149" t="s">
        <v>1982</v>
      </c>
      <c r="T405" s="150" t="s">
        <v>842</v>
      </c>
      <c r="U405" s="151" t="s">
        <v>391</v>
      </c>
      <c r="V405" s="125"/>
      <c r="W405" s="127"/>
      <c r="X405" s="128"/>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c r="DH405" s="115"/>
      <c r="DI405" s="115"/>
      <c r="DJ405" s="115"/>
      <c r="DK405" s="115"/>
      <c r="DL405" s="115"/>
      <c r="DM405" s="115"/>
      <c r="DN405" s="115"/>
      <c r="DO405" s="115"/>
      <c r="DP405" s="115"/>
      <c r="DQ405" s="115"/>
      <c r="DR405" s="115"/>
      <c r="DS405" s="115"/>
      <c r="DT405" s="115"/>
      <c r="DU405" s="115"/>
      <c r="DV405" s="115"/>
      <c r="DW405" s="115"/>
      <c r="DX405" s="115"/>
      <c r="DY405" s="115"/>
      <c r="DZ405" s="115"/>
      <c r="EA405" s="115"/>
      <c r="EB405" s="115"/>
      <c r="EC405" s="115"/>
      <c r="ED405" s="115"/>
      <c r="EE405" s="115"/>
      <c r="EF405" s="115"/>
      <c r="EG405" s="115"/>
      <c r="EH405" s="115"/>
      <c r="EI405" s="115"/>
      <c r="EJ405" s="115"/>
      <c r="EK405" s="115"/>
      <c r="EL405" s="115"/>
      <c r="EM405" s="115"/>
      <c r="EN405" s="115"/>
      <c r="EO405" s="115"/>
      <c r="EP405" s="115"/>
      <c r="EQ405" s="115"/>
      <c r="ER405" s="115"/>
      <c r="ES405" s="115"/>
      <c r="ET405" s="115"/>
      <c r="EU405" s="115"/>
      <c r="EV405" s="115"/>
      <c r="EW405" s="115"/>
      <c r="EX405" s="115"/>
      <c r="EY405" s="115"/>
      <c r="EZ405" s="115"/>
      <c r="FA405" s="115"/>
      <c r="FB405" s="115"/>
      <c r="FC405" s="115"/>
      <c r="FD405" s="115"/>
      <c r="FE405" s="115"/>
      <c r="FF405" s="115"/>
      <c r="FG405" s="115"/>
      <c r="FH405" s="115"/>
      <c r="FI405" s="115"/>
      <c r="FJ405" s="115"/>
      <c r="FK405" s="115"/>
      <c r="FL405" s="115"/>
      <c r="FM405" s="115"/>
      <c r="FN405" s="115"/>
      <c r="FO405" s="115"/>
      <c r="FP405" s="115"/>
      <c r="FQ405" s="115"/>
      <c r="FR405" s="115"/>
      <c r="FS405" s="115"/>
      <c r="FT405" s="115"/>
      <c r="FU405" s="115"/>
      <c r="FV405" s="115"/>
      <c r="FW405" s="115"/>
      <c r="FX405" s="115"/>
      <c r="FY405" s="115"/>
      <c r="FZ405" s="115"/>
      <c r="GA405" s="115"/>
      <c r="GB405" s="115"/>
      <c r="GC405" s="115"/>
      <c r="GD405" s="115"/>
      <c r="GE405" s="115"/>
      <c r="GF405" s="115"/>
      <c r="GG405" s="115"/>
      <c r="GH405" s="115"/>
      <c r="GI405" s="115"/>
      <c r="GJ405" s="115"/>
      <c r="GK405" s="115"/>
      <c r="GL405" s="115"/>
      <c r="GM405" s="115"/>
      <c r="GN405" s="115"/>
      <c r="GO405" s="115"/>
      <c r="GP405" s="115"/>
      <c r="GQ405" s="115"/>
      <c r="GR405" s="115"/>
      <c r="GS405" s="115"/>
      <c r="GT405" s="115"/>
      <c r="GU405" s="115"/>
      <c r="GV405" s="115"/>
      <c r="GW405" s="115"/>
      <c r="GX405" s="115"/>
      <c r="GY405" s="115"/>
      <c r="GZ405" s="115"/>
      <c r="HA405" s="115"/>
      <c r="HB405" s="115"/>
      <c r="HC405" s="115"/>
      <c r="HD405" s="115"/>
      <c r="HE405" s="115"/>
      <c r="HF405" s="115"/>
      <c r="HG405" s="115"/>
      <c r="HH405" s="115"/>
      <c r="HI405" s="115"/>
      <c r="HJ405" s="115"/>
      <c r="HK405" s="115"/>
      <c r="HL405" s="115"/>
      <c r="HM405" s="115"/>
      <c r="HN405" s="115"/>
      <c r="HO405" s="115"/>
      <c r="HP405" s="115"/>
      <c r="HQ405" s="115"/>
      <c r="HR405" s="115"/>
      <c r="HS405" s="115"/>
      <c r="HT405" s="115"/>
      <c r="HU405" s="115"/>
      <c r="HV405" s="115"/>
      <c r="HW405" s="115"/>
      <c r="HX405" s="115"/>
      <c r="HY405" s="115"/>
      <c r="HZ405" s="115"/>
      <c r="IA405" s="115"/>
      <c r="IB405" s="115"/>
      <c r="IC405" s="115"/>
      <c r="ID405" s="115"/>
      <c r="IE405" s="115"/>
      <c r="IF405" s="115"/>
      <c r="IG405" s="115"/>
      <c r="IH405" s="115"/>
      <c r="II405" s="115"/>
      <c r="IJ405" s="115"/>
      <c r="IK405" s="115"/>
      <c r="IL405" s="115"/>
      <c r="IM405" s="115"/>
      <c r="IN405" s="115"/>
      <c r="IO405" s="115"/>
      <c r="IP405" s="115"/>
      <c r="IQ405" s="115"/>
      <c r="IR405" s="115"/>
      <c r="IS405" s="115"/>
      <c r="IT405" s="115"/>
      <c r="IU405" s="115"/>
      <c r="IV405" s="115"/>
      <c r="IW405" s="115"/>
      <c r="IX405" s="115"/>
      <c r="IY405" s="115"/>
    </row>
    <row r="406" spans="1:259" s="20" customFormat="1" x14ac:dyDescent="0.2">
      <c r="A406" s="124">
        <v>39990</v>
      </c>
      <c r="B406" s="104" t="s">
        <v>972</v>
      </c>
      <c r="C406" s="104" t="s">
        <v>277</v>
      </c>
      <c r="D406" s="104" t="s">
        <v>141</v>
      </c>
      <c r="E406" s="146" t="s">
        <v>144</v>
      </c>
      <c r="F406" s="86">
        <v>39399</v>
      </c>
      <c r="G406" s="152">
        <v>2007</v>
      </c>
      <c r="H406" s="125" t="s">
        <v>723</v>
      </c>
      <c r="I406" s="125" t="str">
        <f t="shared" si="18"/>
        <v>IL</v>
      </c>
      <c r="J406" s="125" t="str">
        <f t="shared" si="19"/>
        <v>ON</v>
      </c>
      <c r="K406" s="125" t="str">
        <f t="shared" si="20"/>
        <v>Midwest, Canada</v>
      </c>
      <c r="L406" s="125" t="str">
        <f>INDEX('State '!$A$1:$C$62,MATCH($I406,'State '!$B:$B,0),3)</f>
        <v>Midwest</v>
      </c>
      <c r="M406" s="125" t="str">
        <f>INDEX('State '!$A$1:$C$62,MATCH($J406,'State '!$B:$B,0),3)</f>
        <v>Canada</v>
      </c>
      <c r="N406" s="125"/>
      <c r="O406" s="148">
        <v>70.400000000000006</v>
      </c>
      <c r="P406" s="148"/>
      <c r="Q406" s="148">
        <v>245</v>
      </c>
      <c r="R406" s="87">
        <v>42</v>
      </c>
      <c r="S406" s="149" t="s">
        <v>135</v>
      </c>
      <c r="T406" s="150" t="s">
        <v>390</v>
      </c>
      <c r="U406" s="151" t="s">
        <v>973</v>
      </c>
      <c r="V406" s="125"/>
      <c r="W406" s="127"/>
      <c r="X406" s="128"/>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c r="DH406" s="115"/>
      <c r="DI406" s="115"/>
      <c r="DJ406" s="115"/>
      <c r="DK406" s="115"/>
      <c r="DL406" s="115"/>
      <c r="DM406" s="115"/>
      <c r="DN406" s="115"/>
      <c r="DO406" s="115"/>
      <c r="DP406" s="115"/>
      <c r="DQ406" s="115"/>
      <c r="DR406" s="115"/>
      <c r="DS406" s="115"/>
      <c r="DT406" s="115"/>
      <c r="DU406" s="115"/>
      <c r="DV406" s="115"/>
      <c r="DW406" s="115"/>
      <c r="DX406" s="115"/>
      <c r="DY406" s="115"/>
      <c r="DZ406" s="115"/>
      <c r="EA406" s="115"/>
      <c r="EB406" s="115"/>
      <c r="EC406" s="115"/>
      <c r="ED406" s="115"/>
      <c r="EE406" s="115"/>
      <c r="EF406" s="115"/>
      <c r="EG406" s="115"/>
      <c r="EH406" s="115"/>
      <c r="EI406" s="115"/>
      <c r="EJ406" s="115"/>
      <c r="EK406" s="115"/>
      <c r="EL406" s="115"/>
      <c r="EM406" s="115"/>
      <c r="EN406" s="115"/>
      <c r="EO406" s="115"/>
      <c r="EP406" s="115"/>
      <c r="EQ406" s="115"/>
      <c r="ER406" s="115"/>
      <c r="ES406" s="115"/>
      <c r="ET406" s="115"/>
      <c r="EU406" s="115"/>
      <c r="EV406" s="115"/>
      <c r="EW406" s="115"/>
      <c r="EX406" s="115"/>
      <c r="EY406" s="115"/>
      <c r="EZ406" s="115"/>
      <c r="FA406" s="115"/>
      <c r="FB406" s="115"/>
      <c r="FC406" s="115"/>
      <c r="FD406" s="115"/>
      <c r="FE406" s="115"/>
      <c r="FF406" s="115"/>
      <c r="FG406" s="115"/>
      <c r="FH406" s="115"/>
      <c r="FI406" s="115"/>
      <c r="FJ406" s="115"/>
      <c r="FK406" s="115"/>
      <c r="FL406" s="115"/>
      <c r="FM406" s="115"/>
      <c r="FN406" s="115"/>
      <c r="FO406" s="115"/>
      <c r="FP406" s="115"/>
      <c r="FQ406" s="115"/>
      <c r="FR406" s="115"/>
      <c r="FS406" s="115"/>
      <c r="FT406" s="115"/>
      <c r="FU406" s="115"/>
      <c r="FV406" s="115"/>
      <c r="FW406" s="115"/>
      <c r="FX406" s="115"/>
      <c r="FY406" s="115"/>
      <c r="FZ406" s="115"/>
      <c r="GA406" s="115"/>
      <c r="GB406" s="115"/>
      <c r="GC406" s="115"/>
      <c r="GD406" s="115"/>
      <c r="GE406" s="115"/>
      <c r="GF406" s="115"/>
      <c r="GG406" s="115"/>
      <c r="GH406" s="115"/>
      <c r="GI406" s="115"/>
      <c r="GJ406" s="115"/>
      <c r="GK406" s="115"/>
      <c r="GL406" s="115"/>
      <c r="GM406" s="115"/>
      <c r="GN406" s="115"/>
      <c r="GO406" s="115"/>
      <c r="GP406" s="115"/>
      <c r="GQ406" s="115"/>
      <c r="GR406" s="115"/>
      <c r="GS406" s="115"/>
      <c r="GT406" s="115"/>
      <c r="GU406" s="115"/>
      <c r="GV406" s="115"/>
      <c r="GW406" s="115"/>
      <c r="GX406" s="115"/>
      <c r="GY406" s="115"/>
      <c r="GZ406" s="115"/>
      <c r="HA406" s="115"/>
      <c r="HB406" s="115"/>
      <c r="HC406" s="115"/>
      <c r="HD406" s="115"/>
      <c r="HE406" s="115"/>
      <c r="HF406" s="115"/>
      <c r="HG406" s="115"/>
      <c r="HH406" s="115"/>
      <c r="HI406" s="115"/>
      <c r="HJ406" s="115"/>
      <c r="HK406" s="115"/>
      <c r="HL406" s="115"/>
      <c r="HM406" s="115"/>
      <c r="HN406" s="115"/>
      <c r="HO406" s="115"/>
      <c r="HP406" s="115"/>
      <c r="HQ406" s="115"/>
      <c r="HR406" s="115"/>
      <c r="HS406" s="115"/>
      <c r="HT406" s="115"/>
      <c r="HU406" s="115"/>
      <c r="HV406" s="115"/>
      <c r="HW406" s="115"/>
      <c r="HX406" s="115"/>
      <c r="HY406" s="115"/>
      <c r="HZ406" s="115"/>
      <c r="IA406" s="115"/>
      <c r="IB406" s="115"/>
      <c r="IC406" s="115"/>
      <c r="ID406" s="115"/>
      <c r="IE406" s="115"/>
      <c r="IF406" s="115"/>
      <c r="IG406" s="115"/>
      <c r="IH406" s="115"/>
      <c r="II406" s="115"/>
      <c r="IJ406" s="115"/>
      <c r="IK406" s="115"/>
      <c r="IL406" s="115"/>
      <c r="IM406" s="115"/>
      <c r="IN406" s="115"/>
      <c r="IO406" s="115"/>
      <c r="IP406" s="115"/>
      <c r="IQ406" s="115"/>
      <c r="IR406" s="115"/>
      <c r="IS406" s="115"/>
      <c r="IT406" s="115"/>
      <c r="IU406" s="115"/>
      <c r="IV406" s="115"/>
      <c r="IW406" s="115"/>
      <c r="IX406" s="115"/>
      <c r="IY406" s="115"/>
    </row>
    <row r="407" spans="1:259" s="20" customFormat="1" x14ac:dyDescent="0.2">
      <c r="A407" s="124">
        <v>39990</v>
      </c>
      <c r="B407" s="104" t="s">
        <v>974</v>
      </c>
      <c r="C407" s="104" t="s">
        <v>239</v>
      </c>
      <c r="D407" s="104" t="s">
        <v>141</v>
      </c>
      <c r="E407" s="146" t="s">
        <v>144</v>
      </c>
      <c r="F407" s="86">
        <v>39417</v>
      </c>
      <c r="G407" s="152">
        <v>2007</v>
      </c>
      <c r="H407" s="125" t="s">
        <v>29</v>
      </c>
      <c r="I407" s="125" t="str">
        <f t="shared" si="18"/>
        <v>WY</v>
      </c>
      <c r="J407" s="125" t="str">
        <f t="shared" si="19"/>
        <v>WY</v>
      </c>
      <c r="K407" s="125" t="str">
        <f t="shared" si="20"/>
        <v>Mountain</v>
      </c>
      <c r="L407" s="125" t="str">
        <f>INDEX('State '!$A$1:$C$62,MATCH($I407,'State '!$B:$B,0),3)</f>
        <v>Mountain</v>
      </c>
      <c r="M407" s="125" t="str">
        <f>INDEX('State '!$A$1:$C$62,MATCH($J407,'State '!$B:$B,0),3)</f>
        <v>Mountain</v>
      </c>
      <c r="N407" s="125"/>
      <c r="O407" s="148">
        <v>202.3</v>
      </c>
      <c r="P407" s="148">
        <v>77</v>
      </c>
      <c r="Q407" s="148">
        <v>750</v>
      </c>
      <c r="R407" s="87">
        <v>36</v>
      </c>
      <c r="S407" s="149" t="s">
        <v>135</v>
      </c>
      <c r="T407" s="150" t="s">
        <v>390</v>
      </c>
      <c r="U407" s="151" t="s">
        <v>975</v>
      </c>
      <c r="V407" s="125"/>
      <c r="W407" s="127"/>
      <c r="X407" s="128"/>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c r="DH407" s="115"/>
      <c r="DI407" s="115"/>
      <c r="DJ407" s="115"/>
      <c r="DK407" s="115"/>
      <c r="DL407" s="115"/>
      <c r="DM407" s="115"/>
      <c r="DN407" s="115"/>
      <c r="DO407" s="115"/>
      <c r="DP407" s="115"/>
      <c r="DQ407" s="115"/>
      <c r="DR407" s="115"/>
      <c r="DS407" s="115"/>
      <c r="DT407" s="115"/>
      <c r="DU407" s="115"/>
      <c r="DV407" s="115"/>
      <c r="DW407" s="115"/>
      <c r="DX407" s="115"/>
      <c r="DY407" s="115"/>
      <c r="DZ407" s="115"/>
      <c r="EA407" s="115"/>
      <c r="EB407" s="115"/>
      <c r="EC407" s="115"/>
      <c r="ED407" s="115"/>
      <c r="EE407" s="115"/>
      <c r="EF407" s="115"/>
      <c r="EG407" s="115"/>
      <c r="EH407" s="115"/>
      <c r="EI407" s="115"/>
      <c r="EJ407" s="115"/>
      <c r="EK407" s="115"/>
      <c r="EL407" s="115"/>
      <c r="EM407" s="115"/>
      <c r="EN407" s="115"/>
      <c r="EO407" s="115"/>
      <c r="EP407" s="115"/>
      <c r="EQ407" s="115"/>
      <c r="ER407" s="115"/>
      <c r="ES407" s="115"/>
      <c r="ET407" s="115"/>
      <c r="EU407" s="115"/>
      <c r="EV407" s="115"/>
      <c r="EW407" s="115"/>
      <c r="EX407" s="115"/>
      <c r="EY407" s="115"/>
      <c r="EZ407" s="115"/>
      <c r="FA407" s="115"/>
      <c r="FB407" s="115"/>
      <c r="FC407" s="115"/>
      <c r="FD407" s="115"/>
      <c r="FE407" s="115"/>
      <c r="FF407" s="115"/>
      <c r="FG407" s="115"/>
      <c r="FH407" s="115"/>
      <c r="FI407" s="115"/>
      <c r="FJ407" s="115"/>
      <c r="FK407" s="115"/>
      <c r="FL407" s="115"/>
      <c r="FM407" s="115"/>
      <c r="FN407" s="115"/>
      <c r="FO407" s="115"/>
      <c r="FP407" s="115"/>
      <c r="FQ407" s="115"/>
      <c r="FR407" s="115"/>
      <c r="FS407" s="115"/>
      <c r="FT407" s="115"/>
      <c r="FU407" s="115"/>
      <c r="FV407" s="115"/>
      <c r="FW407" s="115"/>
      <c r="FX407" s="115"/>
      <c r="FY407" s="115"/>
      <c r="FZ407" s="115"/>
      <c r="GA407" s="115"/>
      <c r="GB407" s="115"/>
      <c r="GC407" s="115"/>
      <c r="GD407" s="115"/>
      <c r="GE407" s="115"/>
      <c r="GF407" s="115"/>
      <c r="GG407" s="115"/>
      <c r="GH407" s="115"/>
      <c r="GI407" s="115"/>
      <c r="GJ407" s="115"/>
      <c r="GK407" s="115"/>
      <c r="GL407" s="115"/>
      <c r="GM407" s="115"/>
      <c r="GN407" s="115"/>
      <c r="GO407" s="115"/>
      <c r="GP407" s="115"/>
      <c r="GQ407" s="115"/>
      <c r="GR407" s="115"/>
      <c r="GS407" s="115"/>
      <c r="GT407" s="115"/>
      <c r="GU407" s="115"/>
      <c r="GV407" s="115"/>
      <c r="GW407" s="115"/>
      <c r="GX407" s="115"/>
      <c r="GY407" s="115"/>
      <c r="GZ407" s="115"/>
      <c r="HA407" s="115"/>
      <c r="HB407" s="115"/>
      <c r="HC407" s="115"/>
      <c r="HD407" s="115"/>
      <c r="HE407" s="115"/>
      <c r="HF407" s="115"/>
      <c r="HG407" s="115"/>
      <c r="HH407" s="115"/>
      <c r="HI407" s="115"/>
      <c r="HJ407" s="115"/>
      <c r="HK407" s="115"/>
      <c r="HL407" s="115"/>
      <c r="HM407" s="115"/>
      <c r="HN407" s="115"/>
      <c r="HO407" s="115"/>
      <c r="HP407" s="115"/>
      <c r="HQ407" s="115"/>
      <c r="HR407" s="115"/>
      <c r="HS407" s="115"/>
      <c r="HT407" s="115"/>
      <c r="HU407" s="115"/>
      <c r="HV407" s="115"/>
      <c r="HW407" s="115"/>
      <c r="HX407" s="115"/>
      <c r="HY407" s="115"/>
      <c r="HZ407" s="115"/>
      <c r="IA407" s="115"/>
      <c r="IB407" s="115"/>
      <c r="IC407" s="115"/>
      <c r="ID407" s="115"/>
      <c r="IE407" s="115"/>
      <c r="IF407" s="115"/>
      <c r="IG407" s="115"/>
      <c r="IH407" s="115"/>
      <c r="II407" s="115"/>
      <c r="IJ407" s="115"/>
      <c r="IK407" s="115"/>
      <c r="IL407" s="115"/>
      <c r="IM407" s="115"/>
      <c r="IN407" s="115"/>
      <c r="IO407" s="115"/>
      <c r="IP407" s="115"/>
      <c r="IQ407" s="115"/>
      <c r="IR407" s="115"/>
      <c r="IS407" s="115"/>
      <c r="IT407" s="115"/>
      <c r="IU407" s="115"/>
      <c r="IV407" s="115"/>
      <c r="IW407" s="115"/>
      <c r="IX407" s="115"/>
      <c r="IY407" s="115"/>
    </row>
    <row r="408" spans="1:259" s="20" customFormat="1" x14ac:dyDescent="0.2">
      <c r="A408" s="124">
        <v>39990</v>
      </c>
      <c r="B408" s="104" t="s">
        <v>941</v>
      </c>
      <c r="C408" s="104" t="s">
        <v>274</v>
      </c>
      <c r="D408" s="104" t="s">
        <v>141</v>
      </c>
      <c r="E408" s="146" t="s">
        <v>144</v>
      </c>
      <c r="F408" s="86">
        <v>39417</v>
      </c>
      <c r="G408" s="152">
        <v>2007</v>
      </c>
      <c r="H408" s="125" t="s">
        <v>709</v>
      </c>
      <c r="I408" s="125" t="str">
        <f t="shared" si="18"/>
        <v>MT</v>
      </c>
      <c r="J408" s="125" t="str">
        <f t="shared" si="19"/>
        <v>ND</v>
      </c>
      <c r="K408" s="125" t="str">
        <f t="shared" si="20"/>
        <v>Mountain</v>
      </c>
      <c r="L408" s="125" t="str">
        <f>INDEX('State '!$A$1:$C$62,MATCH($I408,'State '!$B:$B,0),3)</f>
        <v>Mountain</v>
      </c>
      <c r="M408" s="125" t="str">
        <f>INDEX('State '!$A$1:$C$62,MATCH($J408,'State '!$B:$B,0),3)</f>
        <v>Mountain</v>
      </c>
      <c r="N408" s="125"/>
      <c r="O408" s="148">
        <v>6</v>
      </c>
      <c r="P408" s="148"/>
      <c r="Q408" s="148">
        <v>41</v>
      </c>
      <c r="R408" s="87"/>
      <c r="S408" s="149" t="s">
        <v>135</v>
      </c>
      <c r="T408" s="150" t="s">
        <v>390</v>
      </c>
      <c r="U408" s="151" t="s">
        <v>942</v>
      </c>
      <c r="V408" s="125"/>
      <c r="W408" s="127"/>
      <c r="X408" s="128"/>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c r="DW408" s="115"/>
      <c r="DX408" s="115"/>
      <c r="DY408" s="115"/>
      <c r="DZ408" s="115"/>
      <c r="EA408" s="115"/>
      <c r="EB408" s="115"/>
      <c r="EC408" s="115"/>
      <c r="ED408" s="115"/>
      <c r="EE408" s="115"/>
      <c r="EF408" s="115"/>
      <c r="EG408" s="115"/>
      <c r="EH408" s="115"/>
      <c r="EI408" s="115"/>
      <c r="EJ408" s="115"/>
      <c r="EK408" s="115"/>
      <c r="EL408" s="115"/>
      <c r="EM408" s="115"/>
      <c r="EN408" s="115"/>
      <c r="EO408" s="115"/>
      <c r="EP408" s="115"/>
      <c r="EQ408" s="115"/>
      <c r="ER408" s="115"/>
      <c r="ES408" s="115"/>
      <c r="ET408" s="115"/>
      <c r="EU408" s="115"/>
      <c r="EV408" s="115"/>
      <c r="EW408" s="115"/>
      <c r="EX408" s="115"/>
      <c r="EY408" s="115"/>
      <c r="EZ408" s="115"/>
      <c r="FA408" s="115"/>
      <c r="FB408" s="115"/>
      <c r="FC408" s="115"/>
      <c r="FD408" s="115"/>
      <c r="FE408" s="115"/>
      <c r="FF408" s="115"/>
      <c r="FG408" s="115"/>
      <c r="FH408" s="115"/>
      <c r="FI408" s="115"/>
      <c r="FJ408" s="115"/>
      <c r="FK408" s="115"/>
      <c r="FL408" s="115"/>
      <c r="FM408" s="115"/>
      <c r="FN408" s="115"/>
      <c r="FO408" s="115"/>
      <c r="FP408" s="115"/>
      <c r="FQ408" s="115"/>
      <c r="FR408" s="115"/>
      <c r="FS408" s="115"/>
      <c r="FT408" s="115"/>
      <c r="FU408" s="115"/>
      <c r="FV408" s="115"/>
      <c r="FW408" s="115"/>
      <c r="FX408" s="115"/>
      <c r="FY408" s="115"/>
      <c r="FZ408" s="115"/>
      <c r="GA408" s="115"/>
      <c r="GB408" s="115"/>
      <c r="GC408" s="115"/>
      <c r="GD408" s="115"/>
      <c r="GE408" s="115"/>
      <c r="GF408" s="115"/>
      <c r="GG408" s="115"/>
      <c r="GH408" s="115"/>
      <c r="GI408" s="115"/>
      <c r="GJ408" s="115"/>
      <c r="GK408" s="115"/>
      <c r="GL408" s="115"/>
      <c r="GM408" s="115"/>
      <c r="GN408" s="115"/>
      <c r="GO408" s="115"/>
      <c r="GP408" s="115"/>
      <c r="GQ408" s="115"/>
      <c r="GR408" s="115"/>
      <c r="GS408" s="115"/>
      <c r="GT408" s="115"/>
      <c r="GU408" s="115"/>
      <c r="GV408" s="115"/>
      <c r="GW408" s="115"/>
      <c r="GX408" s="115"/>
      <c r="GY408" s="115"/>
      <c r="GZ408" s="115"/>
      <c r="HA408" s="115"/>
      <c r="HB408" s="115"/>
      <c r="HC408" s="115"/>
      <c r="HD408" s="115"/>
      <c r="HE408" s="115"/>
      <c r="HF408" s="115"/>
      <c r="HG408" s="115"/>
      <c r="HH408" s="115"/>
      <c r="HI408" s="115"/>
      <c r="HJ408" s="115"/>
      <c r="HK408" s="115"/>
      <c r="HL408" s="115"/>
      <c r="HM408" s="115"/>
      <c r="HN408" s="115"/>
      <c r="HO408" s="115"/>
      <c r="HP408" s="115"/>
      <c r="HQ408" s="115"/>
      <c r="HR408" s="115"/>
      <c r="HS408" s="115"/>
      <c r="HT408" s="115"/>
      <c r="HU408" s="115"/>
      <c r="HV408" s="115"/>
      <c r="HW408" s="115"/>
      <c r="HX408" s="115"/>
      <c r="HY408" s="115"/>
      <c r="HZ408" s="115"/>
      <c r="IA408" s="115"/>
      <c r="IB408" s="115"/>
      <c r="IC408" s="115"/>
      <c r="ID408" s="115"/>
      <c r="IE408" s="115"/>
      <c r="IF408" s="115"/>
      <c r="IG408" s="115"/>
      <c r="IH408" s="115"/>
      <c r="II408" s="115"/>
      <c r="IJ408" s="115"/>
      <c r="IK408" s="115"/>
      <c r="IL408" s="115"/>
      <c r="IM408" s="115"/>
      <c r="IN408" s="115"/>
      <c r="IO408" s="115"/>
      <c r="IP408" s="115"/>
      <c r="IQ408" s="115"/>
      <c r="IR408" s="115"/>
      <c r="IS408" s="115"/>
      <c r="IT408" s="115"/>
      <c r="IU408" s="115"/>
      <c r="IV408" s="115"/>
      <c r="IW408" s="115"/>
      <c r="IX408" s="115"/>
      <c r="IY408" s="115"/>
    </row>
    <row r="409" spans="1:259" s="20" customFormat="1" x14ac:dyDescent="0.2">
      <c r="A409" s="124">
        <v>39990</v>
      </c>
      <c r="B409" s="103" t="s">
        <v>940</v>
      </c>
      <c r="C409" s="103" t="s">
        <v>249</v>
      </c>
      <c r="D409" s="103" t="s">
        <v>141</v>
      </c>
      <c r="E409" s="103" t="s">
        <v>144</v>
      </c>
      <c r="F409" s="84">
        <v>39417</v>
      </c>
      <c r="G409" s="126">
        <v>2007</v>
      </c>
      <c r="H409" s="125" t="s">
        <v>415</v>
      </c>
      <c r="I409" s="125" t="str">
        <f t="shared" si="18"/>
        <v>UT</v>
      </c>
      <c r="J409" s="125" t="str">
        <f t="shared" si="19"/>
        <v>WY</v>
      </c>
      <c r="K409" s="125" t="str">
        <f t="shared" si="20"/>
        <v>Mountain</v>
      </c>
      <c r="L409" s="125" t="str">
        <f>INDEX('State '!$A$1:$C$62,MATCH($I409,'State '!$B:$B,0),3)</f>
        <v>Mountain</v>
      </c>
      <c r="M409" s="125" t="str">
        <f>INDEX('State '!$A$1:$C$62,MATCH($J409,'State '!$B:$B,0),3)</f>
        <v>Mountain</v>
      </c>
      <c r="N409" s="125"/>
      <c r="O409" s="87">
        <v>61</v>
      </c>
      <c r="P409" s="87">
        <v>51.5</v>
      </c>
      <c r="Q409" s="87">
        <v>406</v>
      </c>
      <c r="R409" s="126">
        <v>24</v>
      </c>
      <c r="S409" s="125" t="s">
        <v>135</v>
      </c>
      <c r="T409" s="125" t="s">
        <v>390</v>
      </c>
      <c r="U409" s="125" t="s">
        <v>887</v>
      </c>
      <c r="V409" s="125"/>
      <c r="W409" s="127"/>
    </row>
    <row r="410" spans="1:259" s="20" customFormat="1" x14ac:dyDescent="0.2">
      <c r="A410" s="124">
        <v>39990</v>
      </c>
      <c r="B410" s="103" t="s">
        <v>939</v>
      </c>
      <c r="C410" s="103" t="s">
        <v>249</v>
      </c>
      <c r="D410" s="103" t="s">
        <v>141</v>
      </c>
      <c r="E410" s="103" t="s">
        <v>144</v>
      </c>
      <c r="F410" s="84">
        <v>39442</v>
      </c>
      <c r="G410" s="126">
        <v>2007</v>
      </c>
      <c r="H410" s="125" t="s">
        <v>415</v>
      </c>
      <c r="I410" s="125" t="str">
        <f t="shared" si="18"/>
        <v>UT</v>
      </c>
      <c r="J410" s="125" t="str">
        <f t="shared" si="19"/>
        <v>WY</v>
      </c>
      <c r="K410" s="125" t="str">
        <f t="shared" si="20"/>
        <v>Mountain</v>
      </c>
      <c r="L410" s="125" t="str">
        <f>INDEX('State '!$A$1:$C$62,MATCH($I410,'State '!$B:$B,0),3)</f>
        <v>Mountain</v>
      </c>
      <c r="M410" s="125" t="str">
        <f>INDEX('State '!$A$1:$C$62,MATCH($J410,'State '!$B:$B,0),3)</f>
        <v>Mountain</v>
      </c>
      <c r="N410" s="125"/>
      <c r="O410" s="87">
        <v>60</v>
      </c>
      <c r="P410" s="87">
        <v>71.5</v>
      </c>
      <c r="Q410" s="87"/>
      <c r="R410" s="126">
        <v>24</v>
      </c>
      <c r="S410" s="125" t="s">
        <v>135</v>
      </c>
      <c r="T410" s="125" t="s">
        <v>390</v>
      </c>
      <c r="U410" s="125" t="s">
        <v>887</v>
      </c>
      <c r="V410" s="125"/>
      <c r="W410" s="127"/>
    </row>
    <row r="411" spans="1:259" s="20" customFormat="1" ht="25.5" x14ac:dyDescent="0.2">
      <c r="A411" s="124">
        <v>42598</v>
      </c>
      <c r="B411" s="104" t="s">
        <v>2222</v>
      </c>
      <c r="C411" s="104" t="s">
        <v>207</v>
      </c>
      <c r="D411" s="104" t="s">
        <v>2219</v>
      </c>
      <c r="E411" s="146" t="s">
        <v>144</v>
      </c>
      <c r="F411" s="86">
        <v>39063</v>
      </c>
      <c r="G411" s="147">
        <v>2006</v>
      </c>
      <c r="H411" s="125" t="s">
        <v>1382</v>
      </c>
      <c r="I411" s="125" t="str">
        <f t="shared" si="18"/>
        <v>NY</v>
      </c>
      <c r="J411" s="125" t="str">
        <f t="shared" si="19"/>
        <v>PA</v>
      </c>
      <c r="K411" s="125" t="str">
        <f t="shared" si="20"/>
        <v>Northeast</v>
      </c>
      <c r="L411" s="125" t="str">
        <f>INDEX('State '!$A$1:$C$62,MATCH($I411,'State '!$B:$B,0),3)</f>
        <v>Northeast</v>
      </c>
      <c r="M411" s="125" t="str">
        <f>INDEX('State '!$A$1:$C$62,MATCH($J411,'State '!$B:$B,0),3)</f>
        <v>Northeast</v>
      </c>
      <c r="N411" s="125"/>
      <c r="O411" s="87"/>
      <c r="P411" s="87">
        <v>24</v>
      </c>
      <c r="Q411" s="126">
        <v>-487</v>
      </c>
      <c r="R411" s="130" t="s">
        <v>422</v>
      </c>
      <c r="S411" s="131" t="s">
        <v>135</v>
      </c>
      <c r="T411" s="125" t="s">
        <v>390</v>
      </c>
      <c r="U411" s="151" t="s">
        <v>2223</v>
      </c>
      <c r="V411" s="125"/>
      <c r="W411" s="127"/>
    </row>
    <row r="412" spans="1:259" x14ac:dyDescent="0.2">
      <c r="A412" s="124">
        <v>42598</v>
      </c>
      <c r="B412" s="104" t="s">
        <v>2221</v>
      </c>
      <c r="C412" s="104" t="s">
        <v>231</v>
      </c>
      <c r="D412" s="104" t="s">
        <v>134</v>
      </c>
      <c r="E412" s="146" t="s">
        <v>144</v>
      </c>
      <c r="F412" s="86">
        <v>39063</v>
      </c>
      <c r="G412" s="147">
        <v>2006</v>
      </c>
      <c r="H412" s="125" t="s">
        <v>1382</v>
      </c>
      <c r="I412" s="125" t="str">
        <f t="shared" si="18"/>
        <v>NY</v>
      </c>
      <c r="J412" s="125" t="str">
        <f t="shared" si="19"/>
        <v>PA</v>
      </c>
      <c r="K412" s="125" t="str">
        <f t="shared" si="20"/>
        <v>Northeast</v>
      </c>
      <c r="L412" s="125" t="str">
        <f>INDEX('State '!$A$1:$C$62,MATCH($I412,'State '!$B:$B,0),3)</f>
        <v>Northeast</v>
      </c>
      <c r="M412" s="125" t="str">
        <f>INDEX('State '!$A$1:$C$62,MATCH($J412,'State '!$B:$B,0),3)</f>
        <v>Northeast</v>
      </c>
      <c r="N412" s="125"/>
      <c r="O412" s="87"/>
      <c r="P412" s="87">
        <v>24</v>
      </c>
      <c r="Q412" s="126">
        <v>487</v>
      </c>
      <c r="R412" s="130" t="s">
        <v>422</v>
      </c>
      <c r="S412" s="131" t="s">
        <v>135</v>
      </c>
      <c r="T412" s="125" t="s">
        <v>390</v>
      </c>
      <c r="U412" s="151" t="s">
        <v>2224</v>
      </c>
      <c r="V412" s="125"/>
      <c r="W412" s="127"/>
    </row>
    <row r="413" spans="1:259" x14ac:dyDescent="0.2">
      <c r="A413" s="124">
        <v>39990</v>
      </c>
      <c r="B413" s="104" t="s">
        <v>1021</v>
      </c>
      <c r="C413" s="104" t="s">
        <v>1792</v>
      </c>
      <c r="D413" s="104" t="s">
        <v>141</v>
      </c>
      <c r="E413" s="146" t="s">
        <v>144</v>
      </c>
      <c r="F413" s="86">
        <v>39066</v>
      </c>
      <c r="G413" s="147">
        <v>2006</v>
      </c>
      <c r="H413" s="125" t="s">
        <v>1022</v>
      </c>
      <c r="I413" s="125" t="str">
        <f t="shared" si="18"/>
        <v>MI</v>
      </c>
      <c r="J413" s="125" t="str">
        <f t="shared" si="19"/>
        <v>WI</v>
      </c>
      <c r="K413" s="125" t="str">
        <f t="shared" si="20"/>
        <v>Midwest</v>
      </c>
      <c r="L413" s="125" t="str">
        <f>INDEX('State '!$A$1:$C$62,MATCH($I413,'State '!$B:$B,0),3)</f>
        <v>Midwest</v>
      </c>
      <c r="M413" s="125" t="str">
        <f>INDEX('State '!$A$1:$C$62,MATCH($J413,'State '!$B:$B,0),3)</f>
        <v>Midwest</v>
      </c>
      <c r="N413" s="125"/>
      <c r="O413" s="148">
        <v>48.1</v>
      </c>
      <c r="P413" s="148">
        <v>6.86</v>
      </c>
      <c r="Q413" s="148">
        <v>168.2</v>
      </c>
      <c r="R413" s="87" t="s">
        <v>1023</v>
      </c>
      <c r="S413" s="149" t="s">
        <v>135</v>
      </c>
      <c r="T413" s="150" t="s">
        <v>390</v>
      </c>
      <c r="U413" s="151" t="s">
        <v>1024</v>
      </c>
      <c r="V413" s="125"/>
      <c r="W413" s="127"/>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c r="BM413" s="20"/>
      <c r="BN413" s="20"/>
      <c r="BO413" s="20"/>
      <c r="BP413" s="20"/>
      <c r="BQ413" s="20"/>
      <c r="BR413" s="20"/>
      <c r="BS413" s="20"/>
      <c r="BT413" s="20"/>
      <c r="BU413" s="20"/>
      <c r="BV413" s="20"/>
      <c r="BW413" s="20"/>
      <c r="BX413" s="20"/>
      <c r="BY413" s="20"/>
      <c r="BZ413" s="20"/>
      <c r="CA413" s="20"/>
      <c r="CB413" s="20"/>
      <c r="CC413" s="20"/>
      <c r="CD413" s="20"/>
      <c r="CE413" s="20"/>
      <c r="CF413" s="20"/>
      <c r="CG413" s="20"/>
      <c r="CH413" s="20"/>
      <c r="CI413" s="20"/>
      <c r="CJ413" s="20"/>
      <c r="CK413" s="20"/>
      <c r="CL413" s="20"/>
      <c r="CM413" s="20"/>
      <c r="CN413" s="20"/>
      <c r="CO413" s="20"/>
      <c r="CP413" s="20"/>
      <c r="CQ413" s="20"/>
      <c r="CR413" s="20"/>
      <c r="CS413" s="20"/>
      <c r="CT413" s="20"/>
      <c r="CU413" s="20"/>
      <c r="CV413" s="20"/>
      <c r="CW413" s="20"/>
      <c r="CX413" s="20"/>
      <c r="CY413" s="20"/>
      <c r="CZ413" s="20"/>
      <c r="DA413" s="20"/>
      <c r="DB413" s="20"/>
      <c r="DC413" s="20"/>
      <c r="DD413" s="20"/>
      <c r="DE413" s="20"/>
      <c r="DF413" s="20"/>
      <c r="DG413" s="20"/>
      <c r="DH413" s="20"/>
      <c r="DI413" s="20"/>
      <c r="DJ413" s="20"/>
      <c r="DK413" s="20"/>
      <c r="DL413" s="20"/>
      <c r="DM413" s="20"/>
      <c r="DN413" s="20"/>
      <c r="DO413" s="20"/>
      <c r="DP413" s="20"/>
      <c r="DQ413" s="20"/>
      <c r="DR413" s="20"/>
      <c r="DS413" s="20"/>
      <c r="DT413" s="20"/>
      <c r="DU413" s="20"/>
      <c r="DV413" s="20"/>
      <c r="DW413" s="20"/>
      <c r="DX413" s="20"/>
      <c r="DY413" s="20"/>
      <c r="DZ413" s="20"/>
      <c r="EA413" s="20"/>
      <c r="EB413" s="20"/>
      <c r="EC413" s="20"/>
      <c r="ED413" s="20"/>
      <c r="EE413" s="20"/>
      <c r="EF413" s="20"/>
      <c r="EG413" s="20"/>
      <c r="EH413" s="20"/>
      <c r="EI413" s="20"/>
      <c r="EJ413" s="20"/>
      <c r="EK413" s="20"/>
      <c r="EL413" s="20"/>
      <c r="EM413" s="20"/>
      <c r="EN413" s="20"/>
      <c r="EO413" s="20"/>
      <c r="EP413" s="20"/>
      <c r="EQ413" s="20"/>
      <c r="ER413" s="20"/>
      <c r="ES413" s="20"/>
      <c r="ET413" s="20"/>
      <c r="EU413" s="20"/>
      <c r="EV413" s="20"/>
      <c r="EW413" s="20"/>
      <c r="EX413" s="20"/>
      <c r="EY413" s="20"/>
      <c r="EZ413" s="20"/>
      <c r="FA413" s="20"/>
      <c r="FB413" s="20"/>
      <c r="FC413" s="20"/>
      <c r="FD413" s="20"/>
      <c r="FE413" s="20"/>
      <c r="FF413" s="20"/>
      <c r="FG413" s="20"/>
      <c r="FH413" s="20"/>
      <c r="FI413" s="20"/>
      <c r="FJ413" s="20"/>
      <c r="FK413" s="20"/>
      <c r="FL413" s="20"/>
      <c r="FM413" s="20"/>
      <c r="FN413" s="20"/>
      <c r="FO413" s="20"/>
      <c r="FP413" s="20"/>
      <c r="FQ413" s="20"/>
      <c r="FR413" s="20"/>
      <c r="FS413" s="20"/>
      <c r="FT413" s="20"/>
      <c r="FU413" s="20"/>
      <c r="FV413" s="20"/>
      <c r="FW413" s="20"/>
      <c r="FX413" s="20"/>
      <c r="FY413" s="20"/>
      <c r="FZ413" s="20"/>
      <c r="GA413" s="20"/>
      <c r="GB413" s="20"/>
      <c r="GC413" s="20"/>
      <c r="GD413" s="20"/>
      <c r="GE413" s="20"/>
      <c r="GF413" s="20"/>
      <c r="GG413" s="20"/>
      <c r="GH413" s="20"/>
      <c r="GI413" s="20"/>
      <c r="GJ413" s="20"/>
      <c r="GK413" s="20"/>
      <c r="GL413" s="20"/>
      <c r="GM413" s="20"/>
      <c r="GN413" s="20"/>
      <c r="GO413" s="20"/>
      <c r="GP413" s="20"/>
      <c r="GQ413" s="20"/>
      <c r="GR413" s="20"/>
      <c r="GS413" s="20"/>
      <c r="GT413" s="20"/>
      <c r="GU413" s="20"/>
      <c r="GV413" s="20"/>
      <c r="GW413" s="20"/>
      <c r="GX413" s="20"/>
      <c r="GY413" s="20"/>
      <c r="GZ413" s="20"/>
      <c r="HA413" s="20"/>
      <c r="HB413" s="20"/>
      <c r="HC413" s="20"/>
      <c r="HD413" s="20"/>
      <c r="HE413" s="20"/>
      <c r="HF413" s="20"/>
      <c r="HG413" s="20"/>
      <c r="HH413" s="20"/>
      <c r="HI413" s="20"/>
      <c r="HJ413" s="20"/>
      <c r="HK413" s="20"/>
      <c r="HL413" s="20"/>
      <c r="HM413" s="20"/>
      <c r="HN413" s="20"/>
      <c r="HO413" s="20"/>
      <c r="HP413" s="20"/>
      <c r="HQ413" s="20"/>
      <c r="HR413" s="20"/>
      <c r="HS413" s="20"/>
      <c r="HT413" s="20"/>
      <c r="HU413" s="20"/>
      <c r="HV413" s="20"/>
      <c r="HW413" s="20"/>
      <c r="HX413" s="20"/>
      <c r="HY413" s="20"/>
      <c r="HZ413" s="20"/>
      <c r="IA413" s="20"/>
      <c r="IB413" s="20"/>
      <c r="IC413" s="20"/>
      <c r="ID413" s="20"/>
      <c r="IE413" s="20"/>
      <c r="IF413" s="20"/>
      <c r="IG413" s="20"/>
      <c r="IH413" s="20"/>
      <c r="II413" s="20"/>
      <c r="IJ413" s="20"/>
      <c r="IK413" s="20"/>
      <c r="IL413" s="20"/>
      <c r="IM413" s="20"/>
      <c r="IN413" s="20"/>
      <c r="IO413" s="20"/>
      <c r="IP413" s="20"/>
      <c r="IQ413" s="20"/>
      <c r="IR413" s="20"/>
      <c r="IS413" s="20"/>
      <c r="IT413" s="20"/>
      <c r="IU413" s="20"/>
      <c r="IV413" s="20"/>
      <c r="IW413" s="20"/>
      <c r="IX413" s="20"/>
      <c r="IY413" s="20"/>
    </row>
    <row r="414" spans="1:259" x14ac:dyDescent="0.2">
      <c r="A414" s="124">
        <v>39990</v>
      </c>
      <c r="B414" s="104" t="s">
        <v>1020</v>
      </c>
      <c r="C414" s="104" t="s">
        <v>319</v>
      </c>
      <c r="D414" s="104" t="s">
        <v>141</v>
      </c>
      <c r="E414" s="146" t="s">
        <v>144</v>
      </c>
      <c r="F414" s="86">
        <v>38930</v>
      </c>
      <c r="G414" s="147">
        <v>2006</v>
      </c>
      <c r="H414" s="125" t="s">
        <v>6</v>
      </c>
      <c r="I414" s="125" t="str">
        <f t="shared" si="18"/>
        <v>TX</v>
      </c>
      <c r="J414" s="125" t="str">
        <f t="shared" si="19"/>
        <v>TX</v>
      </c>
      <c r="K414" s="125" t="str">
        <f t="shared" si="20"/>
        <v>South Central</v>
      </c>
      <c r="L414" s="125" t="str">
        <f>INDEX('State '!$A$1:$C$62,MATCH($I414,'State '!$B:$B,0),3)</f>
        <v>South Central</v>
      </c>
      <c r="M414" s="125" t="str">
        <f>INDEX('State '!$A$1:$C$62,MATCH($J414,'State '!$B:$B,0),3)</f>
        <v>South Central</v>
      </c>
      <c r="N414" s="125"/>
      <c r="O414" s="148">
        <v>20</v>
      </c>
      <c r="P414" s="148"/>
      <c r="Q414" s="148">
        <v>150</v>
      </c>
      <c r="R414" s="87">
        <v>36</v>
      </c>
      <c r="S414" s="149" t="s">
        <v>139</v>
      </c>
      <c r="T414" s="150" t="s">
        <v>188</v>
      </c>
      <c r="U414" s="151" t="s">
        <v>391</v>
      </c>
      <c r="V414" s="125"/>
      <c r="W414" s="127"/>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20"/>
      <c r="BW414" s="20"/>
      <c r="BX414" s="20"/>
      <c r="BY414" s="20"/>
      <c r="BZ414" s="20"/>
      <c r="CA414" s="20"/>
      <c r="CB414" s="20"/>
      <c r="CC414" s="20"/>
      <c r="CD414" s="20"/>
      <c r="CE414" s="20"/>
      <c r="CF414" s="20"/>
      <c r="CG414" s="20"/>
      <c r="CH414" s="20"/>
      <c r="CI414" s="20"/>
      <c r="CJ414" s="20"/>
      <c r="CK414" s="20"/>
      <c r="CL414" s="20"/>
      <c r="CM414" s="20"/>
      <c r="CN414" s="20"/>
      <c r="CO414" s="20"/>
      <c r="CP414" s="20"/>
      <c r="CQ414" s="20"/>
      <c r="CR414" s="20"/>
      <c r="CS414" s="20"/>
      <c r="CT414" s="20"/>
      <c r="CU414" s="20"/>
      <c r="CV414" s="20"/>
      <c r="CW414" s="20"/>
      <c r="CX414" s="20"/>
      <c r="CY414" s="20"/>
      <c r="CZ414" s="20"/>
      <c r="DA414" s="20"/>
      <c r="DB414" s="20"/>
      <c r="DC414" s="20"/>
      <c r="DD414" s="20"/>
      <c r="DE414" s="20"/>
      <c r="DF414" s="20"/>
      <c r="DG414" s="20"/>
      <c r="DH414" s="20"/>
      <c r="DI414" s="20"/>
      <c r="DJ414" s="20"/>
      <c r="DK414" s="20"/>
      <c r="DL414" s="20"/>
      <c r="DM414" s="20"/>
      <c r="DN414" s="20"/>
      <c r="DO414" s="20"/>
      <c r="DP414" s="20"/>
      <c r="DQ414" s="20"/>
      <c r="DR414" s="20"/>
      <c r="DS414" s="20"/>
      <c r="DT414" s="20"/>
      <c r="DU414" s="20"/>
      <c r="DV414" s="20"/>
      <c r="DW414" s="20"/>
      <c r="DX414" s="20"/>
      <c r="DY414" s="20"/>
      <c r="DZ414" s="20"/>
      <c r="EA414" s="20"/>
      <c r="EB414" s="20"/>
      <c r="EC414" s="20"/>
      <c r="ED414" s="20"/>
      <c r="EE414" s="20"/>
      <c r="EF414" s="20"/>
      <c r="EG414" s="20"/>
      <c r="EH414" s="20"/>
      <c r="EI414" s="20"/>
      <c r="EJ414" s="20"/>
      <c r="EK414" s="20"/>
      <c r="EL414" s="20"/>
      <c r="EM414" s="20"/>
      <c r="EN414" s="20"/>
      <c r="EO414" s="20"/>
      <c r="EP414" s="20"/>
      <c r="EQ414" s="20"/>
      <c r="ER414" s="20"/>
      <c r="ES414" s="20"/>
      <c r="ET414" s="20"/>
      <c r="EU414" s="20"/>
      <c r="EV414" s="20"/>
      <c r="EW414" s="20"/>
      <c r="EX414" s="20"/>
      <c r="EY414" s="20"/>
      <c r="EZ414" s="20"/>
      <c r="FA414" s="20"/>
      <c r="FB414" s="20"/>
      <c r="FC414" s="20"/>
      <c r="FD414" s="20"/>
      <c r="FE414" s="20"/>
      <c r="FF414" s="20"/>
      <c r="FG414" s="20"/>
      <c r="FH414" s="20"/>
      <c r="FI414" s="20"/>
      <c r="FJ414" s="20"/>
      <c r="FK414" s="20"/>
      <c r="FL414" s="20"/>
      <c r="FM414" s="20"/>
      <c r="FN414" s="20"/>
      <c r="FO414" s="20"/>
      <c r="FP414" s="20"/>
      <c r="FQ414" s="20"/>
      <c r="FR414" s="20"/>
      <c r="FS414" s="20"/>
      <c r="FT414" s="20"/>
      <c r="FU414" s="20"/>
      <c r="FV414" s="20"/>
      <c r="FW414" s="20"/>
      <c r="FX414" s="20"/>
      <c r="FY414" s="20"/>
      <c r="FZ414" s="20"/>
      <c r="GA414" s="20"/>
      <c r="GB414" s="20"/>
      <c r="GC414" s="20"/>
      <c r="GD414" s="20"/>
      <c r="GE414" s="20"/>
      <c r="GF414" s="20"/>
      <c r="GG414" s="20"/>
      <c r="GH414" s="20"/>
      <c r="GI414" s="20"/>
      <c r="GJ414" s="20"/>
      <c r="GK414" s="20"/>
      <c r="GL414" s="20"/>
      <c r="GM414" s="20"/>
      <c r="GN414" s="20"/>
      <c r="GO414" s="20"/>
      <c r="GP414" s="20"/>
      <c r="GQ414" s="20"/>
      <c r="GR414" s="20"/>
      <c r="GS414" s="20"/>
      <c r="GT414" s="20"/>
      <c r="GU414" s="20"/>
      <c r="GV414" s="20"/>
      <c r="GW414" s="20"/>
      <c r="GX414" s="20"/>
      <c r="GY414" s="20"/>
      <c r="GZ414" s="20"/>
      <c r="HA414" s="20"/>
      <c r="HB414" s="20"/>
      <c r="HC414" s="20"/>
      <c r="HD414" s="20"/>
      <c r="HE414" s="20"/>
      <c r="HF414" s="20"/>
      <c r="HG414" s="20"/>
      <c r="HH414" s="20"/>
      <c r="HI414" s="20"/>
      <c r="HJ414" s="20"/>
      <c r="HK414" s="20"/>
      <c r="HL414" s="20"/>
      <c r="HM414" s="20"/>
      <c r="HN414" s="20"/>
      <c r="HO414" s="20"/>
      <c r="HP414" s="20"/>
      <c r="HQ414" s="20"/>
      <c r="HR414" s="20"/>
      <c r="HS414" s="20"/>
      <c r="HT414" s="20"/>
      <c r="HU414" s="20"/>
      <c r="HV414" s="20"/>
      <c r="HW414" s="20"/>
      <c r="HX414" s="20"/>
      <c r="HY414" s="20"/>
      <c r="HZ414" s="20"/>
      <c r="IA414" s="20"/>
      <c r="IB414" s="20"/>
      <c r="IC414" s="20"/>
      <c r="ID414" s="20"/>
      <c r="IE414" s="20"/>
      <c r="IF414" s="20"/>
      <c r="IG414" s="20"/>
      <c r="IH414" s="20"/>
      <c r="II414" s="20"/>
      <c r="IJ414" s="20"/>
      <c r="IK414" s="20"/>
      <c r="IL414" s="20"/>
      <c r="IM414" s="20"/>
      <c r="IN414" s="20"/>
      <c r="IO414" s="20"/>
      <c r="IP414" s="20"/>
      <c r="IQ414" s="20"/>
      <c r="IR414" s="20"/>
      <c r="IS414" s="20"/>
      <c r="IT414" s="20"/>
      <c r="IU414" s="20"/>
      <c r="IV414" s="20"/>
      <c r="IW414" s="20"/>
      <c r="IX414" s="20"/>
      <c r="IY414" s="20"/>
    </row>
    <row r="415" spans="1:259" x14ac:dyDescent="0.2">
      <c r="A415" s="124">
        <v>39990</v>
      </c>
      <c r="B415" s="104" t="s">
        <v>1056</v>
      </c>
      <c r="C415" s="104" t="s">
        <v>285</v>
      </c>
      <c r="D415" s="104" t="s">
        <v>141</v>
      </c>
      <c r="E415" s="146" t="s">
        <v>144</v>
      </c>
      <c r="F415" s="86">
        <v>38991</v>
      </c>
      <c r="G415" s="147">
        <v>2006</v>
      </c>
      <c r="H415" s="125" t="s">
        <v>0</v>
      </c>
      <c r="I415" s="125" t="str">
        <f t="shared" si="18"/>
        <v>LA</v>
      </c>
      <c r="J415" s="125" t="str">
        <f t="shared" si="19"/>
        <v>LA</v>
      </c>
      <c r="K415" s="125" t="str">
        <f t="shared" si="20"/>
        <v>South Central</v>
      </c>
      <c r="L415" s="125" t="str">
        <f>INDEX('State '!$A$1:$C$62,MATCH($I415,'State '!$B:$B,0),3)</f>
        <v>South Central</v>
      </c>
      <c r="M415" s="125" t="str">
        <f>INDEX('State '!$A$1:$C$62,MATCH($J415,'State '!$B:$B,0),3)</f>
        <v>South Central</v>
      </c>
      <c r="N415" s="125"/>
      <c r="O415" s="148">
        <v>25</v>
      </c>
      <c r="P415" s="148">
        <v>16</v>
      </c>
      <c r="Q415" s="148">
        <v>100</v>
      </c>
      <c r="R415" s="87">
        <v>24</v>
      </c>
      <c r="S415" s="149" t="s">
        <v>139</v>
      </c>
      <c r="T415" s="150" t="s">
        <v>188</v>
      </c>
      <c r="U415" s="151" t="s">
        <v>391</v>
      </c>
      <c r="V415" s="125"/>
      <c r="W415" s="127"/>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c r="BM415" s="20"/>
      <c r="BN415" s="20"/>
      <c r="BO415" s="20"/>
      <c r="BP415" s="20"/>
      <c r="BQ415" s="20"/>
      <c r="BR415" s="20"/>
      <c r="BS415" s="20"/>
      <c r="BT415" s="20"/>
      <c r="BU415" s="20"/>
      <c r="BV415" s="20"/>
      <c r="BW415" s="20"/>
      <c r="BX415" s="20"/>
      <c r="BY415" s="20"/>
      <c r="BZ415" s="20"/>
      <c r="CA415" s="20"/>
      <c r="CB415" s="20"/>
      <c r="CC415" s="20"/>
      <c r="CD415" s="20"/>
      <c r="CE415" s="20"/>
      <c r="CF415" s="20"/>
      <c r="CG415" s="20"/>
      <c r="CH415" s="20"/>
      <c r="CI415" s="20"/>
      <c r="CJ415" s="20"/>
      <c r="CK415" s="20"/>
      <c r="CL415" s="20"/>
      <c r="CM415" s="20"/>
      <c r="CN415" s="20"/>
      <c r="CO415" s="20"/>
      <c r="CP415" s="20"/>
      <c r="CQ415" s="20"/>
      <c r="CR415" s="20"/>
      <c r="CS415" s="20"/>
      <c r="CT415" s="20"/>
      <c r="CU415" s="20"/>
      <c r="CV415" s="20"/>
      <c r="CW415" s="20"/>
      <c r="CX415" s="20"/>
      <c r="CY415" s="20"/>
      <c r="CZ415" s="20"/>
      <c r="DA415" s="20"/>
      <c r="DB415" s="20"/>
      <c r="DC415" s="20"/>
      <c r="DD415" s="20"/>
      <c r="DE415" s="20"/>
      <c r="DF415" s="20"/>
      <c r="DG415" s="20"/>
      <c r="DH415" s="20"/>
      <c r="DI415" s="20"/>
      <c r="DJ415" s="20"/>
      <c r="DK415" s="20"/>
      <c r="DL415" s="20"/>
      <c r="DM415" s="20"/>
      <c r="DN415" s="20"/>
      <c r="DO415" s="20"/>
      <c r="DP415" s="20"/>
      <c r="DQ415" s="20"/>
      <c r="DR415" s="20"/>
      <c r="DS415" s="20"/>
      <c r="DT415" s="20"/>
      <c r="DU415" s="20"/>
      <c r="DV415" s="20"/>
      <c r="DW415" s="20"/>
      <c r="DX415" s="20"/>
      <c r="DY415" s="20"/>
      <c r="DZ415" s="20"/>
      <c r="EA415" s="20"/>
      <c r="EB415" s="20"/>
      <c r="EC415" s="20"/>
      <c r="ED415" s="20"/>
      <c r="EE415" s="20"/>
      <c r="EF415" s="20"/>
      <c r="EG415" s="20"/>
      <c r="EH415" s="20"/>
      <c r="EI415" s="20"/>
      <c r="EJ415" s="20"/>
      <c r="EK415" s="20"/>
      <c r="EL415" s="20"/>
      <c r="EM415" s="20"/>
      <c r="EN415" s="20"/>
      <c r="EO415" s="20"/>
      <c r="EP415" s="20"/>
      <c r="EQ415" s="20"/>
      <c r="ER415" s="20"/>
      <c r="ES415" s="20"/>
      <c r="ET415" s="20"/>
      <c r="EU415" s="20"/>
      <c r="EV415" s="20"/>
      <c r="EW415" s="20"/>
      <c r="EX415" s="20"/>
      <c r="EY415" s="20"/>
      <c r="EZ415" s="20"/>
      <c r="FA415" s="20"/>
      <c r="FB415" s="20"/>
      <c r="FC415" s="20"/>
      <c r="FD415" s="20"/>
      <c r="FE415" s="20"/>
      <c r="FF415" s="20"/>
      <c r="FG415" s="20"/>
      <c r="FH415" s="20"/>
      <c r="FI415" s="20"/>
      <c r="FJ415" s="20"/>
      <c r="FK415" s="20"/>
      <c r="FL415" s="20"/>
      <c r="FM415" s="20"/>
      <c r="FN415" s="20"/>
      <c r="FO415" s="20"/>
      <c r="FP415" s="20"/>
      <c r="FQ415" s="20"/>
      <c r="FR415" s="20"/>
      <c r="FS415" s="20"/>
      <c r="FT415" s="20"/>
      <c r="FU415" s="20"/>
      <c r="FV415" s="20"/>
      <c r="FW415" s="20"/>
      <c r="FX415" s="20"/>
      <c r="FY415" s="20"/>
      <c r="FZ415" s="20"/>
      <c r="GA415" s="20"/>
      <c r="GB415" s="20"/>
      <c r="GC415" s="20"/>
      <c r="GD415" s="20"/>
      <c r="GE415" s="20"/>
      <c r="GF415" s="20"/>
      <c r="GG415" s="20"/>
      <c r="GH415" s="20"/>
      <c r="GI415" s="20"/>
      <c r="GJ415" s="20"/>
      <c r="GK415" s="20"/>
      <c r="GL415" s="20"/>
      <c r="GM415" s="20"/>
      <c r="GN415" s="20"/>
      <c r="GO415" s="20"/>
      <c r="GP415" s="20"/>
      <c r="GQ415" s="20"/>
      <c r="GR415" s="20"/>
      <c r="GS415" s="20"/>
      <c r="GT415" s="20"/>
      <c r="GU415" s="20"/>
      <c r="GV415" s="20"/>
      <c r="GW415" s="20"/>
      <c r="GX415" s="20"/>
      <c r="GY415" s="20"/>
      <c r="GZ415" s="20"/>
      <c r="HA415" s="20"/>
      <c r="HB415" s="20"/>
      <c r="HC415" s="20"/>
      <c r="HD415" s="20"/>
      <c r="HE415" s="20"/>
      <c r="HF415" s="20"/>
      <c r="HG415" s="20"/>
      <c r="HH415" s="20"/>
      <c r="HI415" s="20"/>
      <c r="HJ415" s="20"/>
      <c r="HK415" s="20"/>
      <c r="HL415" s="20"/>
      <c r="HM415" s="20"/>
      <c r="HN415" s="20"/>
      <c r="HO415" s="20"/>
      <c r="HP415" s="20"/>
      <c r="HQ415" s="20"/>
      <c r="HR415" s="20"/>
      <c r="HS415" s="20"/>
      <c r="HT415" s="20"/>
      <c r="HU415" s="20"/>
      <c r="HV415" s="20"/>
      <c r="HW415" s="20"/>
      <c r="HX415" s="20"/>
      <c r="HY415" s="20"/>
      <c r="HZ415" s="20"/>
      <c r="IA415" s="20"/>
      <c r="IB415" s="20"/>
      <c r="IC415" s="20"/>
      <c r="ID415" s="20"/>
      <c r="IE415" s="20"/>
      <c r="IF415" s="20"/>
      <c r="IG415" s="20"/>
      <c r="IH415" s="20"/>
      <c r="II415" s="20"/>
      <c r="IJ415" s="20"/>
      <c r="IK415" s="20"/>
      <c r="IL415" s="20"/>
      <c r="IM415" s="20"/>
      <c r="IN415" s="20"/>
      <c r="IO415" s="20"/>
      <c r="IP415" s="20"/>
      <c r="IQ415" s="20"/>
      <c r="IR415" s="20"/>
      <c r="IS415" s="20"/>
      <c r="IT415" s="20"/>
      <c r="IU415" s="20"/>
      <c r="IV415" s="20"/>
      <c r="IW415" s="20"/>
      <c r="IX415" s="20"/>
      <c r="IY415" s="20"/>
    </row>
    <row r="416" spans="1:259" ht="25.5" x14ac:dyDescent="0.2">
      <c r="A416" s="124">
        <v>39990</v>
      </c>
      <c r="B416" s="104" t="s">
        <v>1042</v>
      </c>
      <c r="C416" s="104" t="s">
        <v>259</v>
      </c>
      <c r="D416" s="104" t="s">
        <v>141</v>
      </c>
      <c r="E416" s="146" t="s">
        <v>144</v>
      </c>
      <c r="F416" s="86">
        <v>38722</v>
      </c>
      <c r="G416" s="147">
        <v>2006</v>
      </c>
      <c r="H416" s="125" t="s">
        <v>32</v>
      </c>
      <c r="I416" s="125" t="str">
        <f t="shared" si="18"/>
        <v>AR</v>
      </c>
      <c r="J416" s="125" t="str">
        <f t="shared" si="19"/>
        <v>AR</v>
      </c>
      <c r="K416" s="125" t="str">
        <f t="shared" si="20"/>
        <v>South Central</v>
      </c>
      <c r="L416" s="125" t="str">
        <f>INDEX('State '!$A$1:$C$62,MATCH($I416,'State '!$B:$B,0),3)</f>
        <v>South Central</v>
      </c>
      <c r="M416" s="125" t="str">
        <f>INDEX('State '!$A$1:$C$62,MATCH($J416,'State '!$B:$B,0),3)</f>
        <v>South Central</v>
      </c>
      <c r="N416" s="125"/>
      <c r="O416" s="148">
        <v>5.98</v>
      </c>
      <c r="P416" s="148"/>
      <c r="Q416" s="148">
        <v>70</v>
      </c>
      <c r="R416" s="87"/>
      <c r="S416" s="149" t="s">
        <v>135</v>
      </c>
      <c r="T416" s="150" t="s">
        <v>390</v>
      </c>
      <c r="U416" s="151" t="s">
        <v>1043</v>
      </c>
      <c r="V416" s="125"/>
      <c r="W416" s="127"/>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c r="BM416" s="20"/>
      <c r="BN416" s="20"/>
      <c r="BO416" s="20"/>
      <c r="BP416" s="20"/>
      <c r="BQ416" s="20"/>
      <c r="BR416" s="20"/>
      <c r="BS416" s="20"/>
      <c r="BT416" s="20"/>
      <c r="BU416" s="20"/>
      <c r="BV416" s="20"/>
      <c r="BW416" s="20"/>
      <c r="BX416" s="20"/>
      <c r="BY416" s="20"/>
      <c r="BZ416" s="20"/>
      <c r="CA416" s="20"/>
      <c r="CB416" s="20"/>
      <c r="CC416" s="20"/>
      <c r="CD416" s="20"/>
      <c r="CE416" s="20"/>
      <c r="CF416" s="20"/>
      <c r="CG416" s="20"/>
      <c r="CH416" s="20"/>
      <c r="CI416" s="20"/>
      <c r="CJ416" s="20"/>
      <c r="CK416" s="20"/>
      <c r="CL416" s="20"/>
      <c r="CM416" s="20"/>
      <c r="CN416" s="20"/>
      <c r="CO416" s="20"/>
      <c r="CP416" s="20"/>
      <c r="CQ416" s="20"/>
      <c r="CR416" s="20"/>
      <c r="CS416" s="20"/>
      <c r="CT416" s="20"/>
      <c r="CU416" s="20"/>
      <c r="CV416" s="20"/>
      <c r="CW416" s="20"/>
      <c r="CX416" s="20"/>
      <c r="CY416" s="20"/>
      <c r="CZ416" s="20"/>
      <c r="DA416" s="20"/>
      <c r="DB416" s="20"/>
      <c r="DC416" s="20"/>
      <c r="DD416" s="20"/>
      <c r="DE416" s="20"/>
      <c r="DF416" s="20"/>
      <c r="DG416" s="20"/>
      <c r="DH416" s="20"/>
      <c r="DI416" s="20"/>
      <c r="DJ416" s="20"/>
      <c r="DK416" s="20"/>
      <c r="DL416" s="20"/>
      <c r="DM416" s="20"/>
      <c r="DN416" s="20"/>
      <c r="DO416" s="20"/>
      <c r="DP416" s="20"/>
      <c r="DQ416" s="20"/>
      <c r="DR416" s="20"/>
      <c r="DS416" s="20"/>
      <c r="DT416" s="20"/>
      <c r="DU416" s="20"/>
      <c r="DV416" s="20"/>
      <c r="DW416" s="20"/>
      <c r="DX416" s="20"/>
      <c r="DY416" s="20"/>
      <c r="DZ416" s="20"/>
      <c r="EA416" s="20"/>
      <c r="EB416" s="20"/>
      <c r="EC416" s="20"/>
      <c r="ED416" s="20"/>
      <c r="EE416" s="20"/>
      <c r="EF416" s="20"/>
      <c r="EG416" s="20"/>
      <c r="EH416" s="20"/>
      <c r="EI416" s="20"/>
      <c r="EJ416" s="20"/>
      <c r="EK416" s="20"/>
      <c r="EL416" s="20"/>
      <c r="EM416" s="20"/>
      <c r="EN416" s="20"/>
      <c r="EO416" s="20"/>
      <c r="EP416" s="20"/>
      <c r="EQ416" s="20"/>
      <c r="ER416" s="20"/>
      <c r="ES416" s="20"/>
      <c r="ET416" s="20"/>
      <c r="EU416" s="20"/>
      <c r="EV416" s="20"/>
      <c r="EW416" s="20"/>
      <c r="EX416" s="20"/>
      <c r="EY416" s="20"/>
      <c r="EZ416" s="20"/>
      <c r="FA416" s="20"/>
      <c r="FB416" s="20"/>
      <c r="FC416" s="20"/>
      <c r="FD416" s="20"/>
      <c r="FE416" s="20"/>
      <c r="FF416" s="20"/>
      <c r="FG416" s="20"/>
      <c r="FH416" s="20"/>
      <c r="FI416" s="20"/>
      <c r="FJ416" s="20"/>
      <c r="FK416" s="20"/>
      <c r="FL416" s="20"/>
      <c r="FM416" s="20"/>
      <c r="FN416" s="20"/>
      <c r="FO416" s="20"/>
      <c r="FP416" s="20"/>
      <c r="FQ416" s="20"/>
      <c r="FR416" s="20"/>
      <c r="FS416" s="20"/>
      <c r="FT416" s="20"/>
      <c r="FU416" s="20"/>
      <c r="FV416" s="20"/>
      <c r="FW416" s="20"/>
      <c r="FX416" s="20"/>
      <c r="FY416" s="20"/>
      <c r="FZ416" s="20"/>
      <c r="GA416" s="20"/>
      <c r="GB416" s="20"/>
      <c r="GC416" s="20"/>
      <c r="GD416" s="20"/>
      <c r="GE416" s="20"/>
      <c r="GF416" s="20"/>
      <c r="GG416" s="20"/>
      <c r="GH416" s="20"/>
      <c r="GI416" s="20"/>
      <c r="GJ416" s="20"/>
      <c r="GK416" s="20"/>
      <c r="GL416" s="20"/>
      <c r="GM416" s="20"/>
      <c r="GN416" s="20"/>
      <c r="GO416" s="20"/>
      <c r="GP416" s="20"/>
      <c r="GQ416" s="20"/>
      <c r="GR416" s="20"/>
      <c r="GS416" s="20"/>
      <c r="GT416" s="20"/>
      <c r="GU416" s="20"/>
      <c r="GV416" s="20"/>
      <c r="GW416" s="20"/>
      <c r="GX416" s="20"/>
      <c r="GY416" s="20"/>
      <c r="GZ416" s="20"/>
      <c r="HA416" s="20"/>
      <c r="HB416" s="20"/>
      <c r="HC416" s="20"/>
      <c r="HD416" s="20"/>
      <c r="HE416" s="20"/>
      <c r="HF416" s="20"/>
      <c r="HG416" s="20"/>
      <c r="HH416" s="20"/>
      <c r="HI416" s="20"/>
      <c r="HJ416" s="20"/>
      <c r="HK416" s="20"/>
      <c r="HL416" s="20"/>
      <c r="HM416" s="20"/>
      <c r="HN416" s="20"/>
      <c r="HO416" s="20"/>
      <c r="HP416" s="20"/>
      <c r="HQ416" s="20"/>
      <c r="HR416" s="20"/>
      <c r="HS416" s="20"/>
      <c r="HT416" s="20"/>
      <c r="HU416" s="20"/>
      <c r="HV416" s="20"/>
      <c r="HW416" s="20"/>
      <c r="HX416" s="20"/>
      <c r="HY416" s="20"/>
      <c r="HZ416" s="20"/>
      <c r="IA416" s="20"/>
      <c r="IB416" s="20"/>
      <c r="IC416" s="20"/>
      <c r="ID416" s="20"/>
      <c r="IE416" s="20"/>
      <c r="IF416" s="20"/>
      <c r="IG416" s="20"/>
      <c r="IH416" s="20"/>
      <c r="II416" s="20"/>
      <c r="IJ416" s="20"/>
      <c r="IK416" s="20"/>
      <c r="IL416" s="20"/>
      <c r="IM416" s="20"/>
      <c r="IN416" s="20"/>
      <c r="IO416" s="20"/>
      <c r="IP416" s="20"/>
      <c r="IQ416" s="20"/>
      <c r="IR416" s="20"/>
      <c r="IS416" s="20"/>
      <c r="IT416" s="20"/>
      <c r="IU416" s="20"/>
      <c r="IV416" s="20"/>
      <c r="IW416" s="20"/>
      <c r="IX416" s="20"/>
      <c r="IY416" s="20"/>
    </row>
    <row r="417" spans="1:259" x14ac:dyDescent="0.2">
      <c r="A417" s="124">
        <v>39990</v>
      </c>
      <c r="B417" s="103" t="s">
        <v>1009</v>
      </c>
      <c r="C417" s="103" t="s">
        <v>263</v>
      </c>
      <c r="D417" s="103" t="s">
        <v>141</v>
      </c>
      <c r="E417" s="103" t="s">
        <v>144</v>
      </c>
      <c r="F417" s="84">
        <v>39043</v>
      </c>
      <c r="G417" s="85">
        <v>2006</v>
      </c>
      <c r="H417" s="125" t="s">
        <v>7</v>
      </c>
      <c r="I417" s="125" t="str">
        <f t="shared" si="18"/>
        <v>PA</v>
      </c>
      <c r="J417" s="125" t="str">
        <f t="shared" si="19"/>
        <v>PA</v>
      </c>
      <c r="K417" s="125" t="str">
        <f t="shared" si="20"/>
        <v>Northeast</v>
      </c>
      <c r="L417" s="125" t="str">
        <f>INDEX('State '!$A$1:$C$62,MATCH($I417,'State '!$B:$B,0),3)</f>
        <v>Northeast</v>
      </c>
      <c r="M417" s="125" t="str">
        <f>INDEX('State '!$A$1:$C$62,MATCH($J417,'State '!$B:$B,0),3)</f>
        <v>Northeast</v>
      </c>
      <c r="N417" s="125"/>
      <c r="O417" s="87">
        <v>84.5</v>
      </c>
      <c r="P417" s="87">
        <v>43.4</v>
      </c>
      <c r="Q417" s="87">
        <v>8.5</v>
      </c>
      <c r="R417" s="126">
        <v>20</v>
      </c>
      <c r="S417" s="125" t="s">
        <v>135</v>
      </c>
      <c r="T417" s="125" t="s">
        <v>390</v>
      </c>
      <c r="U417" s="125" t="s">
        <v>1010</v>
      </c>
      <c r="V417" s="125"/>
      <c r="W417" s="127"/>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c r="BM417" s="20"/>
      <c r="BN417" s="20"/>
      <c r="BO417" s="20"/>
      <c r="BP417" s="20"/>
      <c r="BQ417" s="20"/>
      <c r="BR417" s="20"/>
      <c r="BS417" s="20"/>
      <c r="BT417" s="20"/>
      <c r="BU417" s="20"/>
      <c r="BV417" s="20"/>
      <c r="BW417" s="20"/>
      <c r="BX417" s="20"/>
      <c r="BY417" s="20"/>
      <c r="BZ417" s="20"/>
      <c r="CA417" s="20"/>
      <c r="CB417" s="20"/>
      <c r="CC417" s="20"/>
      <c r="CD417" s="20"/>
      <c r="CE417" s="20"/>
      <c r="CF417" s="20"/>
      <c r="CG417" s="20"/>
      <c r="CH417" s="20"/>
      <c r="CI417" s="20"/>
      <c r="CJ417" s="20"/>
      <c r="CK417" s="20"/>
      <c r="CL417" s="20"/>
      <c r="CM417" s="20"/>
      <c r="CN417" s="20"/>
      <c r="CO417" s="20"/>
      <c r="CP417" s="20"/>
      <c r="CQ417" s="20"/>
      <c r="CR417" s="20"/>
      <c r="CS417" s="20"/>
      <c r="CT417" s="20"/>
      <c r="CU417" s="20"/>
      <c r="CV417" s="20"/>
      <c r="CW417" s="20"/>
      <c r="CX417" s="20"/>
      <c r="CY417" s="20"/>
      <c r="CZ417" s="20"/>
      <c r="DA417" s="20"/>
      <c r="DB417" s="20"/>
      <c r="DC417" s="20"/>
      <c r="DD417" s="20"/>
      <c r="DE417" s="20"/>
      <c r="DF417" s="20"/>
      <c r="DG417" s="20"/>
      <c r="DH417" s="20"/>
      <c r="DI417" s="20"/>
      <c r="DJ417" s="20"/>
      <c r="DK417" s="20"/>
      <c r="DL417" s="20"/>
      <c r="DM417" s="20"/>
      <c r="DN417" s="20"/>
      <c r="DO417" s="20"/>
      <c r="DP417" s="20"/>
      <c r="DQ417" s="20"/>
      <c r="DR417" s="20"/>
      <c r="DS417" s="20"/>
      <c r="DT417" s="20"/>
      <c r="DU417" s="20"/>
      <c r="DV417" s="20"/>
      <c r="DW417" s="20"/>
      <c r="DX417" s="20"/>
      <c r="DY417" s="20"/>
      <c r="DZ417" s="20"/>
      <c r="EA417" s="20"/>
      <c r="EB417" s="20"/>
      <c r="EC417" s="20"/>
      <c r="ED417" s="20"/>
      <c r="EE417" s="20"/>
      <c r="EF417" s="20"/>
      <c r="EG417" s="20"/>
      <c r="EH417" s="20"/>
      <c r="EI417" s="20"/>
      <c r="EJ417" s="20"/>
      <c r="EK417" s="20"/>
      <c r="EL417" s="20"/>
      <c r="EM417" s="20"/>
      <c r="EN417" s="20"/>
      <c r="EO417" s="20"/>
      <c r="EP417" s="20"/>
      <c r="EQ417" s="20"/>
      <c r="ER417" s="20"/>
      <c r="ES417" s="20"/>
      <c r="ET417" s="20"/>
      <c r="EU417" s="20"/>
      <c r="EV417" s="20"/>
      <c r="EW417" s="20"/>
      <c r="EX417" s="20"/>
      <c r="EY417" s="20"/>
      <c r="EZ417" s="20"/>
      <c r="FA417" s="20"/>
      <c r="FB417" s="20"/>
      <c r="FC417" s="20"/>
      <c r="FD417" s="20"/>
      <c r="FE417" s="20"/>
      <c r="FF417" s="20"/>
      <c r="FG417" s="20"/>
      <c r="FH417" s="20"/>
      <c r="FI417" s="20"/>
      <c r="FJ417" s="20"/>
      <c r="FK417" s="20"/>
      <c r="FL417" s="20"/>
      <c r="FM417" s="20"/>
      <c r="FN417" s="20"/>
      <c r="FO417" s="20"/>
      <c r="FP417" s="20"/>
      <c r="FQ417" s="20"/>
      <c r="FR417" s="20"/>
      <c r="FS417" s="20"/>
      <c r="FT417" s="20"/>
      <c r="FU417" s="20"/>
      <c r="FV417" s="20"/>
      <c r="FW417" s="20"/>
      <c r="FX417" s="20"/>
      <c r="FY417" s="20"/>
      <c r="FZ417" s="20"/>
      <c r="GA417" s="20"/>
      <c r="GB417" s="20"/>
      <c r="GC417" s="20"/>
      <c r="GD417" s="20"/>
      <c r="GE417" s="20"/>
      <c r="GF417" s="20"/>
      <c r="GG417" s="20"/>
      <c r="GH417" s="20"/>
      <c r="GI417" s="20"/>
      <c r="GJ417" s="20"/>
      <c r="GK417" s="20"/>
      <c r="GL417" s="20"/>
      <c r="GM417" s="20"/>
      <c r="GN417" s="20"/>
      <c r="GO417" s="20"/>
      <c r="GP417" s="20"/>
      <c r="GQ417" s="20"/>
      <c r="GR417" s="20"/>
      <c r="GS417" s="20"/>
      <c r="GT417" s="20"/>
      <c r="GU417" s="20"/>
      <c r="GV417" s="20"/>
      <c r="GW417" s="20"/>
      <c r="GX417" s="20"/>
      <c r="GY417" s="20"/>
      <c r="GZ417" s="20"/>
      <c r="HA417" s="20"/>
      <c r="HB417" s="20"/>
      <c r="HC417" s="20"/>
      <c r="HD417" s="20"/>
      <c r="HE417" s="20"/>
      <c r="HF417" s="20"/>
      <c r="HG417" s="20"/>
      <c r="HH417" s="20"/>
      <c r="HI417" s="20"/>
      <c r="HJ417" s="20"/>
      <c r="HK417" s="20"/>
      <c r="HL417" s="20"/>
      <c r="HM417" s="20"/>
      <c r="HN417" s="20"/>
      <c r="HO417" s="20"/>
      <c r="HP417" s="20"/>
      <c r="HQ417" s="20"/>
      <c r="HR417" s="20"/>
      <c r="HS417" s="20"/>
      <c r="HT417" s="20"/>
      <c r="HU417" s="20"/>
      <c r="HV417" s="20"/>
      <c r="HW417" s="20"/>
      <c r="HX417" s="20"/>
      <c r="HY417" s="20"/>
      <c r="HZ417" s="20"/>
      <c r="IA417" s="20"/>
      <c r="IB417" s="20"/>
      <c r="IC417" s="20"/>
      <c r="ID417" s="20"/>
      <c r="IE417" s="20"/>
      <c r="IF417" s="20"/>
      <c r="IG417" s="20"/>
      <c r="IH417" s="20"/>
      <c r="II417" s="20"/>
      <c r="IJ417" s="20"/>
      <c r="IK417" s="20"/>
      <c r="IL417" s="20"/>
      <c r="IM417" s="20"/>
      <c r="IN417" s="20"/>
      <c r="IO417" s="20"/>
      <c r="IP417" s="20"/>
      <c r="IQ417" s="20"/>
      <c r="IR417" s="20"/>
      <c r="IS417" s="20"/>
      <c r="IT417" s="20"/>
      <c r="IU417" s="20"/>
      <c r="IV417" s="20"/>
      <c r="IW417" s="20"/>
      <c r="IX417" s="20"/>
      <c r="IY417" s="20"/>
    </row>
    <row r="418" spans="1:259" x14ac:dyDescent="0.2">
      <c r="A418" s="124">
        <v>39990</v>
      </c>
      <c r="B418" s="103" t="s">
        <v>1033</v>
      </c>
      <c r="C418" s="103" t="s">
        <v>296</v>
      </c>
      <c r="D418" s="103" t="s">
        <v>134</v>
      </c>
      <c r="E418" s="103" t="s">
        <v>144</v>
      </c>
      <c r="F418" s="84">
        <v>39052</v>
      </c>
      <c r="G418" s="85">
        <v>2006</v>
      </c>
      <c r="H418" s="125" t="s">
        <v>25</v>
      </c>
      <c r="I418" s="125" t="str">
        <f t="shared" si="18"/>
        <v>CO</v>
      </c>
      <c r="J418" s="125" t="str">
        <f t="shared" si="19"/>
        <v>CO</v>
      </c>
      <c r="K418" s="125" t="str">
        <f t="shared" si="20"/>
        <v>Mountain</v>
      </c>
      <c r="L418" s="125" t="str">
        <f>INDEX('State '!$A$1:$C$62,MATCH($I418,'State '!$B:$B,0),3)</f>
        <v>Mountain</v>
      </c>
      <c r="M418" s="125" t="str">
        <f>INDEX('State '!$A$1:$C$62,MATCH($J418,'State '!$B:$B,0),3)</f>
        <v>Mountain</v>
      </c>
      <c r="N418" s="125"/>
      <c r="O418" s="87">
        <v>21.4</v>
      </c>
      <c r="P418" s="87">
        <v>25.07</v>
      </c>
      <c r="Q418" s="87">
        <v>48.3</v>
      </c>
      <c r="R418" s="126">
        <v>10</v>
      </c>
      <c r="S418" s="125" t="s">
        <v>135</v>
      </c>
      <c r="T418" s="125" t="s">
        <v>390</v>
      </c>
      <c r="U418" s="125" t="s">
        <v>1034</v>
      </c>
      <c r="V418" s="125"/>
      <c r="W418" s="127"/>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c r="BM418" s="20"/>
      <c r="BN418" s="20"/>
      <c r="BO418" s="20"/>
      <c r="BP418" s="20"/>
      <c r="BQ418" s="20"/>
      <c r="BR418" s="20"/>
      <c r="BS418" s="20"/>
      <c r="BT418" s="20"/>
      <c r="BU418" s="20"/>
      <c r="BV418" s="20"/>
      <c r="BW418" s="20"/>
      <c r="BX418" s="20"/>
      <c r="BY418" s="20"/>
      <c r="BZ418" s="20"/>
      <c r="CA418" s="20"/>
      <c r="CB418" s="20"/>
      <c r="CC418" s="20"/>
      <c r="CD418" s="20"/>
      <c r="CE418" s="20"/>
      <c r="CF418" s="20"/>
      <c r="CG418" s="20"/>
      <c r="CH418" s="20"/>
      <c r="CI418" s="20"/>
      <c r="CJ418" s="20"/>
      <c r="CK418" s="20"/>
      <c r="CL418" s="20"/>
      <c r="CM418" s="20"/>
      <c r="CN418" s="20"/>
      <c r="CO418" s="20"/>
      <c r="CP418" s="20"/>
      <c r="CQ418" s="20"/>
      <c r="CR418" s="20"/>
      <c r="CS418" s="20"/>
      <c r="CT418" s="20"/>
      <c r="CU418" s="20"/>
      <c r="CV418" s="20"/>
      <c r="CW418" s="20"/>
      <c r="CX418" s="20"/>
      <c r="CY418" s="20"/>
      <c r="CZ418" s="20"/>
      <c r="DA418" s="20"/>
      <c r="DB418" s="20"/>
      <c r="DC418" s="20"/>
      <c r="DD418" s="20"/>
      <c r="DE418" s="20"/>
      <c r="DF418" s="20"/>
      <c r="DG418" s="20"/>
      <c r="DH418" s="20"/>
      <c r="DI418" s="20"/>
      <c r="DJ418" s="20"/>
      <c r="DK418" s="20"/>
      <c r="DL418" s="20"/>
      <c r="DM418" s="20"/>
      <c r="DN418" s="20"/>
      <c r="DO418" s="20"/>
      <c r="DP418" s="20"/>
      <c r="DQ418" s="20"/>
      <c r="DR418" s="20"/>
      <c r="DS418" s="20"/>
      <c r="DT418" s="20"/>
      <c r="DU418" s="20"/>
      <c r="DV418" s="20"/>
      <c r="DW418" s="20"/>
      <c r="DX418" s="20"/>
      <c r="DY418" s="20"/>
      <c r="DZ418" s="20"/>
      <c r="EA418" s="20"/>
      <c r="EB418" s="20"/>
      <c r="EC418" s="20"/>
      <c r="ED418" s="20"/>
      <c r="EE418" s="20"/>
      <c r="EF418" s="20"/>
      <c r="EG418" s="20"/>
      <c r="EH418" s="20"/>
      <c r="EI418" s="20"/>
      <c r="EJ418" s="20"/>
      <c r="EK418" s="20"/>
      <c r="EL418" s="20"/>
      <c r="EM418" s="20"/>
      <c r="EN418" s="20"/>
      <c r="EO418" s="20"/>
      <c r="EP418" s="20"/>
      <c r="EQ418" s="20"/>
      <c r="ER418" s="20"/>
      <c r="ES418" s="20"/>
      <c r="ET418" s="20"/>
      <c r="EU418" s="20"/>
      <c r="EV418" s="20"/>
      <c r="EW418" s="20"/>
      <c r="EX418" s="20"/>
      <c r="EY418" s="20"/>
      <c r="EZ418" s="20"/>
      <c r="FA418" s="20"/>
      <c r="FB418" s="20"/>
      <c r="FC418" s="20"/>
      <c r="FD418" s="20"/>
      <c r="FE418" s="20"/>
      <c r="FF418" s="20"/>
      <c r="FG418" s="20"/>
      <c r="FH418" s="20"/>
      <c r="FI418" s="20"/>
      <c r="FJ418" s="20"/>
      <c r="FK418" s="20"/>
      <c r="FL418" s="20"/>
      <c r="FM418" s="20"/>
      <c r="FN418" s="20"/>
      <c r="FO418" s="20"/>
      <c r="FP418" s="20"/>
      <c r="FQ418" s="20"/>
      <c r="FR418" s="20"/>
      <c r="FS418" s="20"/>
      <c r="FT418" s="20"/>
      <c r="FU418" s="20"/>
      <c r="FV418" s="20"/>
      <c r="FW418" s="20"/>
      <c r="FX418" s="20"/>
      <c r="FY418" s="20"/>
      <c r="FZ418" s="20"/>
      <c r="GA418" s="20"/>
      <c r="GB418" s="20"/>
      <c r="GC418" s="20"/>
      <c r="GD418" s="20"/>
      <c r="GE418" s="20"/>
      <c r="GF418" s="20"/>
      <c r="GG418" s="20"/>
      <c r="GH418" s="20"/>
      <c r="GI418" s="20"/>
      <c r="GJ418" s="20"/>
      <c r="GK418" s="20"/>
      <c r="GL418" s="20"/>
      <c r="GM418" s="20"/>
      <c r="GN418" s="20"/>
      <c r="GO418" s="20"/>
      <c r="GP418" s="20"/>
      <c r="GQ418" s="20"/>
      <c r="GR418" s="20"/>
      <c r="GS418" s="20"/>
      <c r="GT418" s="20"/>
      <c r="GU418" s="20"/>
      <c r="GV418" s="20"/>
      <c r="GW418" s="20"/>
      <c r="GX418" s="20"/>
      <c r="GY418" s="20"/>
      <c r="GZ418" s="20"/>
      <c r="HA418" s="20"/>
      <c r="HB418" s="20"/>
      <c r="HC418" s="20"/>
      <c r="HD418" s="20"/>
      <c r="HE418" s="20"/>
      <c r="HF418" s="20"/>
      <c r="HG418" s="20"/>
      <c r="HH418" s="20"/>
      <c r="HI418" s="20"/>
      <c r="HJ418" s="20"/>
      <c r="HK418" s="20"/>
      <c r="HL418" s="20"/>
      <c r="HM418" s="20"/>
      <c r="HN418" s="20"/>
      <c r="HO418" s="20"/>
      <c r="HP418" s="20"/>
      <c r="HQ418" s="20"/>
      <c r="HR418" s="20"/>
      <c r="HS418" s="20"/>
      <c r="HT418" s="20"/>
      <c r="HU418" s="20"/>
      <c r="HV418" s="20"/>
      <c r="HW418" s="20"/>
      <c r="HX418" s="20"/>
      <c r="HY418" s="20"/>
      <c r="HZ418" s="20"/>
      <c r="IA418" s="20"/>
      <c r="IB418" s="20"/>
      <c r="IC418" s="20"/>
      <c r="ID418" s="20"/>
      <c r="IE418" s="20"/>
      <c r="IF418" s="20"/>
      <c r="IG418" s="20"/>
      <c r="IH418" s="20"/>
      <c r="II418" s="20"/>
      <c r="IJ418" s="20"/>
      <c r="IK418" s="20"/>
      <c r="IL418" s="20"/>
      <c r="IM418" s="20"/>
      <c r="IN418" s="20"/>
      <c r="IO418" s="20"/>
      <c r="IP418" s="20"/>
      <c r="IQ418" s="20"/>
      <c r="IR418" s="20"/>
      <c r="IS418" s="20"/>
      <c r="IT418" s="20"/>
      <c r="IU418" s="20"/>
      <c r="IV418" s="20"/>
      <c r="IW418" s="20"/>
      <c r="IX418" s="20"/>
      <c r="IY418" s="20"/>
    </row>
    <row r="419" spans="1:259" s="20" customFormat="1" x14ac:dyDescent="0.2">
      <c r="A419" s="124">
        <v>39990</v>
      </c>
      <c r="B419" s="103" t="s">
        <v>1071</v>
      </c>
      <c r="C419" s="103" t="s">
        <v>304</v>
      </c>
      <c r="D419" s="103" t="s">
        <v>141</v>
      </c>
      <c r="E419" s="103" t="s">
        <v>144</v>
      </c>
      <c r="F419" s="84">
        <v>38777</v>
      </c>
      <c r="G419" s="85">
        <v>2006</v>
      </c>
      <c r="H419" s="125" t="s">
        <v>6</v>
      </c>
      <c r="I419" s="125" t="str">
        <f t="shared" si="18"/>
        <v>TX</v>
      </c>
      <c r="J419" s="125" t="str">
        <f t="shared" si="19"/>
        <v>TX</v>
      </c>
      <c r="K419" s="125" t="str">
        <f t="shared" si="20"/>
        <v>South Central</v>
      </c>
      <c r="L419" s="125" t="str">
        <f>INDEX('State '!$A$1:$C$62,MATCH($I419,'State '!$B:$B,0),3)</f>
        <v>South Central</v>
      </c>
      <c r="M419" s="125" t="str">
        <f>INDEX('State '!$A$1:$C$62,MATCH($J419,'State '!$B:$B,0),3)</f>
        <v>South Central</v>
      </c>
      <c r="N419" s="125"/>
      <c r="O419" s="87">
        <v>20</v>
      </c>
      <c r="P419" s="87">
        <v>30</v>
      </c>
      <c r="Q419" s="87">
        <v>55</v>
      </c>
      <c r="R419" s="126">
        <v>16</v>
      </c>
      <c r="S419" s="125" t="s">
        <v>139</v>
      </c>
      <c r="T419" s="125" t="s">
        <v>188</v>
      </c>
      <c r="U419" s="125" t="s">
        <v>391</v>
      </c>
      <c r="V419" s="125"/>
      <c r="W419" s="127"/>
      <c r="X419" s="128"/>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c r="DW419" s="115"/>
      <c r="DX419" s="115"/>
      <c r="DY419" s="115"/>
      <c r="DZ419" s="115"/>
      <c r="EA419" s="115"/>
      <c r="EB419" s="115"/>
      <c r="EC419" s="115"/>
      <c r="ED419" s="115"/>
      <c r="EE419" s="115"/>
      <c r="EF419" s="115"/>
      <c r="EG419" s="115"/>
      <c r="EH419" s="115"/>
      <c r="EI419" s="115"/>
      <c r="EJ419" s="115"/>
      <c r="EK419" s="115"/>
      <c r="EL419" s="115"/>
      <c r="EM419" s="115"/>
      <c r="EN419" s="115"/>
      <c r="EO419" s="115"/>
      <c r="EP419" s="115"/>
      <c r="EQ419" s="115"/>
      <c r="ER419" s="115"/>
      <c r="ES419" s="115"/>
      <c r="ET419" s="115"/>
      <c r="EU419" s="115"/>
      <c r="EV419" s="115"/>
      <c r="EW419" s="115"/>
      <c r="EX419" s="115"/>
      <c r="EY419" s="115"/>
      <c r="EZ419" s="115"/>
      <c r="FA419" s="115"/>
      <c r="FB419" s="115"/>
      <c r="FC419" s="115"/>
      <c r="FD419" s="115"/>
      <c r="FE419" s="115"/>
      <c r="FF419" s="115"/>
      <c r="FG419" s="115"/>
      <c r="FH419" s="115"/>
      <c r="FI419" s="115"/>
      <c r="FJ419" s="115"/>
      <c r="FK419" s="115"/>
      <c r="FL419" s="115"/>
      <c r="FM419" s="115"/>
      <c r="FN419" s="115"/>
      <c r="FO419" s="115"/>
      <c r="FP419" s="115"/>
      <c r="FQ419" s="115"/>
      <c r="FR419" s="115"/>
      <c r="FS419" s="115"/>
      <c r="FT419" s="115"/>
      <c r="FU419" s="115"/>
      <c r="FV419" s="115"/>
      <c r="FW419" s="115"/>
      <c r="FX419" s="115"/>
      <c r="FY419" s="115"/>
      <c r="FZ419" s="115"/>
      <c r="GA419" s="115"/>
      <c r="GB419" s="115"/>
      <c r="GC419" s="115"/>
      <c r="GD419" s="115"/>
      <c r="GE419" s="115"/>
      <c r="GF419" s="115"/>
      <c r="GG419" s="115"/>
      <c r="GH419" s="115"/>
      <c r="GI419" s="115"/>
      <c r="GJ419" s="115"/>
      <c r="GK419" s="115"/>
      <c r="GL419" s="115"/>
      <c r="GM419" s="115"/>
      <c r="GN419" s="115"/>
      <c r="GO419" s="115"/>
      <c r="GP419" s="115"/>
      <c r="GQ419" s="115"/>
      <c r="GR419" s="115"/>
      <c r="GS419" s="115"/>
      <c r="GT419" s="115"/>
      <c r="GU419" s="115"/>
      <c r="GV419" s="115"/>
      <c r="GW419" s="115"/>
      <c r="GX419" s="115"/>
      <c r="GY419" s="115"/>
      <c r="GZ419" s="115"/>
      <c r="HA419" s="115"/>
      <c r="HB419" s="115"/>
      <c r="HC419" s="115"/>
      <c r="HD419" s="115"/>
      <c r="HE419" s="115"/>
      <c r="HF419" s="115"/>
      <c r="HG419" s="115"/>
      <c r="HH419" s="115"/>
      <c r="HI419" s="115"/>
      <c r="HJ419" s="115"/>
      <c r="HK419" s="115"/>
      <c r="HL419" s="115"/>
      <c r="HM419" s="115"/>
      <c r="HN419" s="115"/>
      <c r="HO419" s="115"/>
      <c r="HP419" s="115"/>
      <c r="HQ419" s="115"/>
      <c r="HR419" s="115"/>
      <c r="HS419" s="115"/>
      <c r="HT419" s="115"/>
      <c r="HU419" s="115"/>
      <c r="HV419" s="115"/>
      <c r="HW419" s="115"/>
      <c r="HX419" s="115"/>
      <c r="HY419" s="115"/>
      <c r="HZ419" s="115"/>
      <c r="IA419" s="115"/>
      <c r="IB419" s="115"/>
      <c r="IC419" s="115"/>
      <c r="ID419" s="115"/>
      <c r="IE419" s="115"/>
      <c r="IF419" s="115"/>
      <c r="IG419" s="115"/>
      <c r="IH419" s="115"/>
      <c r="II419" s="115"/>
      <c r="IJ419" s="115"/>
      <c r="IK419" s="115"/>
      <c r="IL419" s="115"/>
      <c r="IM419" s="115"/>
      <c r="IN419" s="115"/>
      <c r="IO419" s="115"/>
      <c r="IP419" s="115"/>
      <c r="IQ419" s="115"/>
      <c r="IR419" s="115"/>
      <c r="IS419" s="115"/>
      <c r="IT419" s="115"/>
      <c r="IU419" s="115"/>
      <c r="IV419" s="115"/>
      <c r="IW419" s="115"/>
      <c r="IX419" s="115"/>
      <c r="IY419" s="115"/>
    </row>
    <row r="420" spans="1:259" s="20" customFormat="1" x14ac:dyDescent="0.2">
      <c r="A420" s="124">
        <v>39990</v>
      </c>
      <c r="B420" s="103" t="s">
        <v>1063</v>
      </c>
      <c r="C420" s="103" t="s">
        <v>304</v>
      </c>
      <c r="D420" s="103" t="s">
        <v>137</v>
      </c>
      <c r="E420" s="103" t="s">
        <v>144</v>
      </c>
      <c r="F420" s="84">
        <v>38808</v>
      </c>
      <c r="G420" s="85">
        <v>2006</v>
      </c>
      <c r="H420" s="125" t="s">
        <v>6</v>
      </c>
      <c r="I420" s="125" t="str">
        <f t="shared" si="18"/>
        <v>TX</v>
      </c>
      <c r="J420" s="125" t="str">
        <f t="shared" si="19"/>
        <v>TX</v>
      </c>
      <c r="K420" s="125" t="str">
        <f t="shared" si="20"/>
        <v>South Central</v>
      </c>
      <c r="L420" s="125" t="str">
        <f>INDEX('State '!$A$1:$C$62,MATCH($I420,'State '!$B:$B,0),3)</f>
        <v>South Central</v>
      </c>
      <c r="M420" s="125" t="str">
        <f>INDEX('State '!$A$1:$C$62,MATCH($J420,'State '!$B:$B,0),3)</f>
        <v>South Central</v>
      </c>
      <c r="N420" s="125"/>
      <c r="O420" s="87">
        <v>115</v>
      </c>
      <c r="P420" s="87">
        <v>122</v>
      </c>
      <c r="Q420" s="87">
        <v>250</v>
      </c>
      <c r="R420" s="126">
        <v>24</v>
      </c>
      <c r="S420" s="125" t="s">
        <v>139</v>
      </c>
      <c r="T420" s="125" t="s">
        <v>188</v>
      </c>
      <c r="U420" s="125" t="s">
        <v>391</v>
      </c>
      <c r="V420" s="125"/>
      <c r="W420" s="127"/>
      <c r="X420" s="128"/>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c r="DW420" s="115"/>
      <c r="DX420" s="115"/>
      <c r="DY420" s="115"/>
      <c r="DZ420" s="115"/>
      <c r="EA420" s="115"/>
      <c r="EB420" s="115"/>
      <c r="EC420" s="115"/>
      <c r="ED420" s="115"/>
      <c r="EE420" s="115"/>
      <c r="EF420" s="115"/>
      <c r="EG420" s="115"/>
      <c r="EH420" s="115"/>
      <c r="EI420" s="115"/>
      <c r="EJ420" s="115"/>
      <c r="EK420" s="115"/>
      <c r="EL420" s="115"/>
      <c r="EM420" s="115"/>
      <c r="EN420" s="115"/>
      <c r="EO420" s="115"/>
      <c r="EP420" s="115"/>
      <c r="EQ420" s="115"/>
      <c r="ER420" s="115"/>
      <c r="ES420" s="115"/>
      <c r="ET420" s="115"/>
      <c r="EU420" s="115"/>
      <c r="EV420" s="115"/>
      <c r="EW420" s="115"/>
      <c r="EX420" s="115"/>
      <c r="EY420" s="115"/>
      <c r="EZ420" s="115"/>
      <c r="FA420" s="115"/>
      <c r="FB420" s="115"/>
      <c r="FC420" s="115"/>
      <c r="FD420" s="115"/>
      <c r="FE420" s="115"/>
      <c r="FF420" s="115"/>
      <c r="FG420" s="115"/>
      <c r="FH420" s="115"/>
      <c r="FI420" s="115"/>
      <c r="FJ420" s="115"/>
      <c r="FK420" s="115"/>
      <c r="FL420" s="115"/>
      <c r="FM420" s="115"/>
      <c r="FN420" s="115"/>
      <c r="FO420" s="115"/>
      <c r="FP420" s="115"/>
      <c r="FQ420" s="115"/>
      <c r="FR420" s="115"/>
      <c r="FS420" s="115"/>
      <c r="FT420" s="115"/>
      <c r="FU420" s="115"/>
      <c r="FV420" s="115"/>
      <c r="FW420" s="115"/>
      <c r="FX420" s="115"/>
      <c r="FY420" s="115"/>
      <c r="FZ420" s="115"/>
      <c r="GA420" s="115"/>
      <c r="GB420" s="115"/>
      <c r="GC420" s="115"/>
      <c r="GD420" s="115"/>
      <c r="GE420" s="115"/>
      <c r="GF420" s="115"/>
      <c r="GG420" s="115"/>
      <c r="GH420" s="115"/>
      <c r="GI420" s="115"/>
      <c r="GJ420" s="115"/>
      <c r="GK420" s="115"/>
      <c r="GL420" s="115"/>
      <c r="GM420" s="115"/>
      <c r="GN420" s="115"/>
      <c r="GO420" s="115"/>
      <c r="GP420" s="115"/>
      <c r="GQ420" s="115"/>
      <c r="GR420" s="115"/>
      <c r="GS420" s="115"/>
      <c r="GT420" s="115"/>
      <c r="GU420" s="115"/>
      <c r="GV420" s="115"/>
      <c r="GW420" s="115"/>
      <c r="GX420" s="115"/>
      <c r="GY420" s="115"/>
      <c r="GZ420" s="115"/>
      <c r="HA420" s="115"/>
      <c r="HB420" s="115"/>
      <c r="HC420" s="115"/>
      <c r="HD420" s="115"/>
      <c r="HE420" s="115"/>
      <c r="HF420" s="115"/>
      <c r="HG420" s="115"/>
      <c r="HH420" s="115"/>
      <c r="HI420" s="115"/>
      <c r="HJ420" s="115"/>
      <c r="HK420" s="115"/>
      <c r="HL420" s="115"/>
      <c r="HM420" s="115"/>
      <c r="HN420" s="115"/>
      <c r="HO420" s="115"/>
      <c r="HP420" s="115"/>
      <c r="HQ420" s="115"/>
      <c r="HR420" s="115"/>
      <c r="HS420" s="115"/>
      <c r="HT420" s="115"/>
      <c r="HU420" s="115"/>
      <c r="HV420" s="115"/>
      <c r="HW420" s="115"/>
      <c r="HX420" s="115"/>
      <c r="HY420" s="115"/>
      <c r="HZ420" s="115"/>
      <c r="IA420" s="115"/>
      <c r="IB420" s="115"/>
      <c r="IC420" s="115"/>
      <c r="ID420" s="115"/>
      <c r="IE420" s="115"/>
      <c r="IF420" s="115"/>
      <c r="IG420" s="115"/>
      <c r="IH420" s="115"/>
      <c r="II420" s="115"/>
      <c r="IJ420" s="115"/>
      <c r="IK420" s="115"/>
      <c r="IL420" s="115"/>
      <c r="IM420" s="115"/>
      <c r="IN420" s="115"/>
      <c r="IO420" s="115"/>
      <c r="IP420" s="115"/>
      <c r="IQ420" s="115"/>
      <c r="IR420" s="115"/>
      <c r="IS420" s="115"/>
      <c r="IT420" s="115"/>
      <c r="IU420" s="115"/>
      <c r="IV420" s="115"/>
      <c r="IW420" s="115"/>
      <c r="IX420" s="115"/>
      <c r="IY420" s="115"/>
    </row>
    <row r="421" spans="1:259" s="20" customFormat="1" x14ac:dyDescent="0.2">
      <c r="A421" s="124">
        <v>39990</v>
      </c>
      <c r="B421" s="103" t="s">
        <v>1079</v>
      </c>
      <c r="C421" s="103" t="s">
        <v>304</v>
      </c>
      <c r="D421" s="103" t="s">
        <v>141</v>
      </c>
      <c r="E421" s="103" t="s">
        <v>144</v>
      </c>
      <c r="F421" s="84">
        <v>38777</v>
      </c>
      <c r="G421" s="85">
        <v>2006</v>
      </c>
      <c r="H421" s="125" t="s">
        <v>6</v>
      </c>
      <c r="I421" s="125" t="str">
        <f t="shared" si="18"/>
        <v>TX</v>
      </c>
      <c r="J421" s="125" t="str">
        <f t="shared" si="19"/>
        <v>TX</v>
      </c>
      <c r="K421" s="125" t="str">
        <f t="shared" si="20"/>
        <v>South Central</v>
      </c>
      <c r="L421" s="125" t="str">
        <f>INDEX('State '!$A$1:$C$62,MATCH($I421,'State '!$B:$B,0),3)</f>
        <v>South Central</v>
      </c>
      <c r="M421" s="125" t="str">
        <f>INDEX('State '!$A$1:$C$62,MATCH($J421,'State '!$B:$B,0),3)</f>
        <v>South Central</v>
      </c>
      <c r="N421" s="125"/>
      <c r="O421" s="87">
        <v>30</v>
      </c>
      <c r="P421" s="87">
        <v>47</v>
      </c>
      <c r="Q421" s="87">
        <v>30</v>
      </c>
      <c r="R421" s="126" t="s">
        <v>445</v>
      </c>
      <c r="S421" s="125" t="s">
        <v>139</v>
      </c>
      <c r="T421" s="125" t="s">
        <v>188</v>
      </c>
      <c r="U421" s="125" t="s">
        <v>391</v>
      </c>
      <c r="V421" s="125"/>
      <c r="W421" s="127"/>
      <c r="X421" s="128"/>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c r="DW421" s="115"/>
      <c r="DX421" s="115"/>
      <c r="DY421" s="115"/>
      <c r="DZ421" s="115"/>
      <c r="EA421" s="115"/>
      <c r="EB421" s="115"/>
      <c r="EC421" s="115"/>
      <c r="ED421" s="115"/>
      <c r="EE421" s="115"/>
      <c r="EF421" s="115"/>
      <c r="EG421" s="115"/>
      <c r="EH421" s="115"/>
      <c r="EI421" s="115"/>
      <c r="EJ421" s="115"/>
      <c r="EK421" s="115"/>
      <c r="EL421" s="115"/>
      <c r="EM421" s="115"/>
      <c r="EN421" s="115"/>
      <c r="EO421" s="115"/>
      <c r="EP421" s="115"/>
      <c r="EQ421" s="115"/>
      <c r="ER421" s="115"/>
      <c r="ES421" s="115"/>
      <c r="ET421" s="115"/>
      <c r="EU421" s="115"/>
      <c r="EV421" s="115"/>
      <c r="EW421" s="115"/>
      <c r="EX421" s="115"/>
      <c r="EY421" s="115"/>
      <c r="EZ421" s="115"/>
      <c r="FA421" s="115"/>
      <c r="FB421" s="115"/>
      <c r="FC421" s="115"/>
      <c r="FD421" s="115"/>
      <c r="FE421" s="115"/>
      <c r="FF421" s="115"/>
      <c r="FG421" s="115"/>
      <c r="FH421" s="115"/>
      <c r="FI421" s="115"/>
      <c r="FJ421" s="115"/>
      <c r="FK421" s="115"/>
      <c r="FL421" s="115"/>
      <c r="FM421" s="115"/>
      <c r="FN421" s="115"/>
      <c r="FO421" s="115"/>
      <c r="FP421" s="115"/>
      <c r="FQ421" s="115"/>
      <c r="FR421" s="115"/>
      <c r="FS421" s="115"/>
      <c r="FT421" s="115"/>
      <c r="FU421" s="115"/>
      <c r="FV421" s="115"/>
      <c r="FW421" s="115"/>
      <c r="FX421" s="115"/>
      <c r="FY421" s="115"/>
      <c r="FZ421" s="115"/>
      <c r="GA421" s="115"/>
      <c r="GB421" s="115"/>
      <c r="GC421" s="115"/>
      <c r="GD421" s="115"/>
      <c r="GE421" s="115"/>
      <c r="GF421" s="115"/>
      <c r="GG421" s="115"/>
      <c r="GH421" s="115"/>
      <c r="GI421" s="115"/>
      <c r="GJ421" s="115"/>
      <c r="GK421" s="115"/>
      <c r="GL421" s="115"/>
      <c r="GM421" s="115"/>
      <c r="GN421" s="115"/>
      <c r="GO421" s="115"/>
      <c r="GP421" s="115"/>
      <c r="GQ421" s="115"/>
      <c r="GR421" s="115"/>
      <c r="GS421" s="115"/>
      <c r="GT421" s="115"/>
      <c r="GU421" s="115"/>
      <c r="GV421" s="115"/>
      <c r="GW421" s="115"/>
      <c r="GX421" s="115"/>
      <c r="GY421" s="115"/>
      <c r="GZ421" s="115"/>
      <c r="HA421" s="115"/>
      <c r="HB421" s="115"/>
      <c r="HC421" s="115"/>
      <c r="HD421" s="115"/>
      <c r="HE421" s="115"/>
      <c r="HF421" s="115"/>
      <c r="HG421" s="115"/>
      <c r="HH421" s="115"/>
      <c r="HI421" s="115"/>
      <c r="HJ421" s="115"/>
      <c r="HK421" s="115"/>
      <c r="HL421" s="115"/>
      <c r="HM421" s="115"/>
      <c r="HN421" s="115"/>
      <c r="HO421" s="115"/>
      <c r="HP421" s="115"/>
      <c r="HQ421" s="115"/>
      <c r="HR421" s="115"/>
      <c r="HS421" s="115"/>
      <c r="HT421" s="115"/>
      <c r="HU421" s="115"/>
      <c r="HV421" s="115"/>
      <c r="HW421" s="115"/>
      <c r="HX421" s="115"/>
      <c r="HY421" s="115"/>
      <c r="HZ421" s="115"/>
      <c r="IA421" s="115"/>
      <c r="IB421" s="115"/>
      <c r="IC421" s="115"/>
      <c r="ID421" s="115"/>
      <c r="IE421" s="115"/>
      <c r="IF421" s="115"/>
      <c r="IG421" s="115"/>
      <c r="IH421" s="115"/>
      <c r="II421" s="115"/>
      <c r="IJ421" s="115"/>
      <c r="IK421" s="115"/>
      <c r="IL421" s="115"/>
      <c r="IM421" s="115"/>
      <c r="IN421" s="115"/>
      <c r="IO421" s="115"/>
      <c r="IP421" s="115"/>
      <c r="IQ421" s="115"/>
      <c r="IR421" s="115"/>
      <c r="IS421" s="115"/>
      <c r="IT421" s="115"/>
      <c r="IU421" s="115"/>
      <c r="IV421" s="115"/>
      <c r="IW421" s="115"/>
      <c r="IX421" s="115"/>
      <c r="IY421" s="115"/>
    </row>
    <row r="422" spans="1:259" s="20" customFormat="1" x14ac:dyDescent="0.2">
      <c r="A422" s="124">
        <v>39990</v>
      </c>
      <c r="B422" s="103" t="s">
        <v>1061</v>
      </c>
      <c r="C422" s="103" t="s">
        <v>304</v>
      </c>
      <c r="D422" s="103" t="s">
        <v>137</v>
      </c>
      <c r="E422" s="103" t="s">
        <v>144</v>
      </c>
      <c r="F422" s="84">
        <v>38808</v>
      </c>
      <c r="G422" s="85">
        <v>2006</v>
      </c>
      <c r="H422" s="125" t="s">
        <v>6</v>
      </c>
      <c r="I422" s="125" t="str">
        <f t="shared" si="18"/>
        <v>TX</v>
      </c>
      <c r="J422" s="125" t="str">
        <f t="shared" si="19"/>
        <v>TX</v>
      </c>
      <c r="K422" s="125" t="str">
        <f t="shared" si="20"/>
        <v>South Central</v>
      </c>
      <c r="L422" s="125" t="str">
        <f>INDEX('State '!$A$1:$C$62,MATCH($I422,'State '!$B:$B,0),3)</f>
        <v>South Central</v>
      </c>
      <c r="M422" s="125" t="str">
        <f>INDEX('State '!$A$1:$C$62,MATCH($J422,'State '!$B:$B,0),3)</f>
        <v>South Central</v>
      </c>
      <c r="N422" s="125"/>
      <c r="O422" s="87">
        <v>115</v>
      </c>
      <c r="P422" s="87">
        <v>140</v>
      </c>
      <c r="Q422" s="87">
        <v>250</v>
      </c>
      <c r="R422" s="126">
        <v>24</v>
      </c>
      <c r="S422" s="125" t="s">
        <v>139</v>
      </c>
      <c r="T422" s="125" t="s">
        <v>188</v>
      </c>
      <c r="U422" s="125" t="s">
        <v>391</v>
      </c>
      <c r="V422" s="125"/>
      <c r="W422" s="127"/>
      <c r="X422" s="128"/>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c r="DW422" s="115"/>
      <c r="DX422" s="115"/>
      <c r="DY422" s="115"/>
      <c r="DZ422" s="115"/>
      <c r="EA422" s="115"/>
      <c r="EB422" s="115"/>
      <c r="EC422" s="115"/>
      <c r="ED422" s="115"/>
      <c r="EE422" s="115"/>
      <c r="EF422" s="115"/>
      <c r="EG422" s="115"/>
      <c r="EH422" s="115"/>
      <c r="EI422" s="115"/>
      <c r="EJ422" s="115"/>
      <c r="EK422" s="115"/>
      <c r="EL422" s="115"/>
      <c r="EM422" s="115"/>
      <c r="EN422" s="115"/>
      <c r="EO422" s="115"/>
      <c r="EP422" s="115"/>
      <c r="EQ422" s="115"/>
      <c r="ER422" s="115"/>
      <c r="ES422" s="115"/>
      <c r="ET422" s="115"/>
      <c r="EU422" s="115"/>
      <c r="EV422" s="115"/>
      <c r="EW422" s="115"/>
      <c r="EX422" s="115"/>
      <c r="EY422" s="115"/>
      <c r="EZ422" s="115"/>
      <c r="FA422" s="115"/>
      <c r="FB422" s="115"/>
      <c r="FC422" s="115"/>
      <c r="FD422" s="115"/>
      <c r="FE422" s="115"/>
      <c r="FF422" s="115"/>
      <c r="FG422" s="115"/>
      <c r="FH422" s="115"/>
      <c r="FI422" s="115"/>
      <c r="FJ422" s="115"/>
      <c r="FK422" s="115"/>
      <c r="FL422" s="115"/>
      <c r="FM422" s="115"/>
      <c r="FN422" s="115"/>
      <c r="FO422" s="115"/>
      <c r="FP422" s="115"/>
      <c r="FQ422" s="115"/>
      <c r="FR422" s="115"/>
      <c r="FS422" s="115"/>
      <c r="FT422" s="115"/>
      <c r="FU422" s="115"/>
      <c r="FV422" s="115"/>
      <c r="FW422" s="115"/>
      <c r="FX422" s="115"/>
      <c r="FY422" s="115"/>
      <c r="FZ422" s="115"/>
      <c r="GA422" s="115"/>
      <c r="GB422" s="115"/>
      <c r="GC422" s="115"/>
      <c r="GD422" s="115"/>
      <c r="GE422" s="115"/>
      <c r="GF422" s="115"/>
      <c r="GG422" s="115"/>
      <c r="GH422" s="115"/>
      <c r="GI422" s="115"/>
      <c r="GJ422" s="115"/>
      <c r="GK422" s="115"/>
      <c r="GL422" s="115"/>
      <c r="GM422" s="115"/>
      <c r="GN422" s="115"/>
      <c r="GO422" s="115"/>
      <c r="GP422" s="115"/>
      <c r="GQ422" s="115"/>
      <c r="GR422" s="115"/>
      <c r="GS422" s="115"/>
      <c r="GT422" s="115"/>
      <c r="GU422" s="115"/>
      <c r="GV422" s="115"/>
      <c r="GW422" s="115"/>
      <c r="GX422" s="115"/>
      <c r="GY422" s="115"/>
      <c r="GZ422" s="115"/>
      <c r="HA422" s="115"/>
      <c r="HB422" s="115"/>
      <c r="HC422" s="115"/>
      <c r="HD422" s="115"/>
      <c r="HE422" s="115"/>
      <c r="HF422" s="115"/>
      <c r="HG422" s="115"/>
      <c r="HH422" s="115"/>
      <c r="HI422" s="115"/>
      <c r="HJ422" s="115"/>
      <c r="HK422" s="115"/>
      <c r="HL422" s="115"/>
      <c r="HM422" s="115"/>
      <c r="HN422" s="115"/>
      <c r="HO422" s="115"/>
      <c r="HP422" s="115"/>
      <c r="HQ422" s="115"/>
      <c r="HR422" s="115"/>
      <c r="HS422" s="115"/>
      <c r="HT422" s="115"/>
      <c r="HU422" s="115"/>
      <c r="HV422" s="115"/>
      <c r="HW422" s="115"/>
      <c r="HX422" s="115"/>
      <c r="HY422" s="115"/>
      <c r="HZ422" s="115"/>
      <c r="IA422" s="115"/>
      <c r="IB422" s="115"/>
      <c r="IC422" s="115"/>
      <c r="ID422" s="115"/>
      <c r="IE422" s="115"/>
      <c r="IF422" s="115"/>
      <c r="IG422" s="115"/>
      <c r="IH422" s="115"/>
      <c r="II422" s="115"/>
      <c r="IJ422" s="115"/>
      <c r="IK422" s="115"/>
      <c r="IL422" s="115"/>
      <c r="IM422" s="115"/>
      <c r="IN422" s="115"/>
      <c r="IO422" s="115"/>
      <c r="IP422" s="115"/>
      <c r="IQ422" s="115"/>
      <c r="IR422" s="115"/>
      <c r="IS422" s="115"/>
      <c r="IT422" s="115"/>
      <c r="IU422" s="115"/>
      <c r="IV422" s="115"/>
      <c r="IW422" s="115"/>
      <c r="IX422" s="115"/>
      <c r="IY422" s="115"/>
    </row>
    <row r="423" spans="1:259" s="20" customFormat="1" x14ac:dyDescent="0.2">
      <c r="A423" s="124">
        <v>39990</v>
      </c>
      <c r="B423" s="104" t="s">
        <v>1072</v>
      </c>
      <c r="C423" s="104" t="s">
        <v>225</v>
      </c>
      <c r="D423" s="104" t="s">
        <v>134</v>
      </c>
      <c r="E423" s="146" t="s">
        <v>144</v>
      </c>
      <c r="F423" s="86">
        <v>38884</v>
      </c>
      <c r="G423" s="147">
        <v>2006</v>
      </c>
      <c r="H423" s="125" t="s">
        <v>1073</v>
      </c>
      <c r="I423" s="125" t="str">
        <f t="shared" si="18"/>
        <v>WV</v>
      </c>
      <c r="J423" s="125" t="str">
        <f t="shared" si="19"/>
        <v>NY</v>
      </c>
      <c r="K423" s="125" t="str">
        <f t="shared" si="20"/>
        <v>Northeast</v>
      </c>
      <c r="L423" s="125" t="str">
        <f>INDEX('State '!$A$1:$C$62,MATCH($I423,'State '!$B:$B,0),3)</f>
        <v>Northeast</v>
      </c>
      <c r="M423" s="125" t="str">
        <f>INDEX('State '!$A$1:$C$62,MATCH($J423,'State '!$B:$B,0),3)</f>
        <v>Northeast</v>
      </c>
      <c r="N423" s="125"/>
      <c r="O423" s="148">
        <v>31.15</v>
      </c>
      <c r="P423" s="148">
        <v>23.67</v>
      </c>
      <c r="Q423" s="148">
        <v>200</v>
      </c>
      <c r="R423" s="87" t="s">
        <v>1074</v>
      </c>
      <c r="S423" s="149" t="s">
        <v>135</v>
      </c>
      <c r="T423" s="150" t="s">
        <v>390</v>
      </c>
      <c r="U423" s="151" t="s">
        <v>1075</v>
      </c>
      <c r="V423" s="125"/>
      <c r="W423" s="127"/>
      <c r="X423" s="128"/>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c r="DW423" s="115"/>
      <c r="DX423" s="115"/>
      <c r="DY423" s="115"/>
      <c r="DZ423" s="115"/>
      <c r="EA423" s="115"/>
      <c r="EB423" s="115"/>
      <c r="EC423" s="115"/>
      <c r="ED423" s="115"/>
      <c r="EE423" s="115"/>
      <c r="EF423" s="115"/>
      <c r="EG423" s="115"/>
      <c r="EH423" s="115"/>
      <c r="EI423" s="115"/>
      <c r="EJ423" s="115"/>
      <c r="EK423" s="115"/>
      <c r="EL423" s="115"/>
      <c r="EM423" s="115"/>
      <c r="EN423" s="115"/>
      <c r="EO423" s="115"/>
      <c r="EP423" s="115"/>
      <c r="EQ423" s="115"/>
      <c r="ER423" s="115"/>
      <c r="ES423" s="115"/>
      <c r="ET423" s="115"/>
      <c r="EU423" s="115"/>
      <c r="EV423" s="115"/>
      <c r="EW423" s="115"/>
      <c r="EX423" s="115"/>
      <c r="EY423" s="115"/>
      <c r="EZ423" s="115"/>
      <c r="FA423" s="115"/>
      <c r="FB423" s="115"/>
      <c r="FC423" s="115"/>
      <c r="FD423" s="115"/>
      <c r="FE423" s="115"/>
      <c r="FF423" s="115"/>
      <c r="FG423" s="115"/>
      <c r="FH423" s="115"/>
      <c r="FI423" s="115"/>
      <c r="FJ423" s="115"/>
      <c r="FK423" s="115"/>
      <c r="FL423" s="115"/>
      <c r="FM423" s="115"/>
      <c r="FN423" s="115"/>
      <c r="FO423" s="115"/>
      <c r="FP423" s="115"/>
      <c r="FQ423" s="115"/>
      <c r="FR423" s="115"/>
      <c r="FS423" s="115"/>
      <c r="FT423" s="115"/>
      <c r="FU423" s="115"/>
      <c r="FV423" s="115"/>
      <c r="FW423" s="115"/>
      <c r="FX423" s="115"/>
      <c r="FY423" s="115"/>
      <c r="FZ423" s="115"/>
      <c r="GA423" s="115"/>
      <c r="GB423" s="115"/>
      <c r="GC423" s="115"/>
      <c r="GD423" s="115"/>
      <c r="GE423" s="115"/>
      <c r="GF423" s="115"/>
      <c r="GG423" s="115"/>
      <c r="GH423" s="115"/>
      <c r="GI423" s="115"/>
      <c r="GJ423" s="115"/>
      <c r="GK423" s="115"/>
      <c r="GL423" s="115"/>
      <c r="GM423" s="115"/>
      <c r="GN423" s="115"/>
      <c r="GO423" s="115"/>
      <c r="GP423" s="115"/>
      <c r="GQ423" s="115"/>
      <c r="GR423" s="115"/>
      <c r="GS423" s="115"/>
      <c r="GT423" s="115"/>
      <c r="GU423" s="115"/>
      <c r="GV423" s="115"/>
      <c r="GW423" s="115"/>
      <c r="GX423" s="115"/>
      <c r="GY423" s="115"/>
      <c r="GZ423" s="115"/>
      <c r="HA423" s="115"/>
      <c r="HB423" s="115"/>
      <c r="HC423" s="115"/>
      <c r="HD423" s="115"/>
      <c r="HE423" s="115"/>
      <c r="HF423" s="115"/>
      <c r="HG423" s="115"/>
      <c r="HH423" s="115"/>
      <c r="HI423" s="115"/>
      <c r="HJ423" s="115"/>
      <c r="HK423" s="115"/>
      <c r="HL423" s="115"/>
      <c r="HM423" s="115"/>
      <c r="HN423" s="115"/>
      <c r="HO423" s="115"/>
      <c r="HP423" s="115"/>
      <c r="HQ423" s="115"/>
      <c r="HR423" s="115"/>
      <c r="HS423" s="115"/>
      <c r="HT423" s="115"/>
      <c r="HU423" s="115"/>
      <c r="HV423" s="115"/>
      <c r="HW423" s="115"/>
      <c r="HX423" s="115"/>
      <c r="HY423" s="115"/>
      <c r="HZ423" s="115"/>
      <c r="IA423" s="115"/>
      <c r="IB423" s="115"/>
      <c r="IC423" s="115"/>
      <c r="ID423" s="115"/>
      <c r="IE423" s="115"/>
      <c r="IF423" s="115"/>
      <c r="IG423" s="115"/>
      <c r="IH423" s="115"/>
      <c r="II423" s="115"/>
      <c r="IJ423" s="115"/>
      <c r="IK423" s="115"/>
      <c r="IL423" s="115"/>
      <c r="IM423" s="115"/>
      <c r="IN423" s="115"/>
      <c r="IO423" s="115"/>
      <c r="IP423" s="115"/>
      <c r="IQ423" s="115"/>
      <c r="IR423" s="115"/>
      <c r="IS423" s="115"/>
      <c r="IT423" s="115"/>
      <c r="IU423" s="115"/>
      <c r="IV423" s="115"/>
      <c r="IW423" s="115"/>
      <c r="IX423" s="115"/>
      <c r="IY423" s="115"/>
    </row>
    <row r="424" spans="1:259" s="20" customFormat="1" x14ac:dyDescent="0.2">
      <c r="A424" s="124">
        <v>39990</v>
      </c>
      <c r="B424" s="106" t="s">
        <v>1038</v>
      </c>
      <c r="C424" s="106" t="s">
        <v>219</v>
      </c>
      <c r="D424" s="106" t="s">
        <v>141</v>
      </c>
      <c r="E424" s="103" t="s">
        <v>144</v>
      </c>
      <c r="F424" s="84">
        <v>39022</v>
      </c>
      <c r="G424" s="85">
        <v>2006</v>
      </c>
      <c r="H424" s="125" t="s">
        <v>832</v>
      </c>
      <c r="I424" s="125" t="str">
        <f t="shared" si="18"/>
        <v>PA</v>
      </c>
      <c r="J424" s="125" t="str">
        <f t="shared" si="19"/>
        <v>DE</v>
      </c>
      <c r="K424" s="125" t="str">
        <f t="shared" si="20"/>
        <v>Northeast</v>
      </c>
      <c r="L424" s="125" t="str">
        <f>INDEX('State '!$A$1:$C$62,MATCH($I424,'State '!$B:$B,0),3)</f>
        <v>Northeast</v>
      </c>
      <c r="M424" s="125" t="str">
        <f>INDEX('State '!$A$1:$C$62,MATCH($J424,'State '!$B:$B,0),3)</f>
        <v>Northeast</v>
      </c>
      <c r="N424" s="125"/>
      <c r="O424" s="87">
        <v>17.37</v>
      </c>
      <c r="P424" s="87">
        <v>35</v>
      </c>
      <c r="Q424" s="126">
        <v>26.2</v>
      </c>
      <c r="R424" s="130" t="s">
        <v>1039</v>
      </c>
      <c r="S424" s="131" t="s">
        <v>135</v>
      </c>
      <c r="T424" s="125" t="s">
        <v>390</v>
      </c>
      <c r="U424" s="125" t="s">
        <v>833</v>
      </c>
      <c r="V424" s="125"/>
      <c r="W424" s="127"/>
      <c r="X424" s="128"/>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c r="DW424" s="115"/>
      <c r="DX424" s="115"/>
      <c r="DY424" s="115"/>
      <c r="DZ424" s="115"/>
      <c r="EA424" s="115"/>
      <c r="EB424" s="115"/>
      <c r="EC424" s="115"/>
      <c r="ED424" s="115"/>
      <c r="EE424" s="115"/>
      <c r="EF424" s="115"/>
      <c r="EG424" s="115"/>
      <c r="EH424" s="115"/>
      <c r="EI424" s="115"/>
      <c r="EJ424" s="115"/>
      <c r="EK424" s="115"/>
      <c r="EL424" s="115"/>
      <c r="EM424" s="115"/>
      <c r="EN424" s="115"/>
      <c r="EO424" s="115"/>
      <c r="EP424" s="115"/>
      <c r="EQ424" s="115"/>
      <c r="ER424" s="115"/>
      <c r="ES424" s="115"/>
      <c r="ET424" s="115"/>
      <c r="EU424" s="115"/>
      <c r="EV424" s="115"/>
      <c r="EW424" s="115"/>
      <c r="EX424" s="115"/>
      <c r="EY424" s="115"/>
      <c r="EZ424" s="115"/>
      <c r="FA424" s="115"/>
      <c r="FB424" s="115"/>
      <c r="FC424" s="115"/>
      <c r="FD424" s="115"/>
      <c r="FE424" s="115"/>
      <c r="FF424" s="115"/>
      <c r="FG424" s="115"/>
      <c r="FH424" s="115"/>
      <c r="FI424" s="115"/>
      <c r="FJ424" s="115"/>
      <c r="FK424" s="115"/>
      <c r="FL424" s="115"/>
      <c r="FM424" s="115"/>
      <c r="FN424" s="115"/>
      <c r="FO424" s="115"/>
      <c r="FP424" s="115"/>
      <c r="FQ424" s="115"/>
      <c r="FR424" s="115"/>
      <c r="FS424" s="115"/>
      <c r="FT424" s="115"/>
      <c r="FU424" s="115"/>
      <c r="FV424" s="115"/>
      <c r="FW424" s="115"/>
      <c r="FX424" s="115"/>
      <c r="FY424" s="115"/>
      <c r="FZ424" s="115"/>
      <c r="GA424" s="115"/>
      <c r="GB424" s="115"/>
      <c r="GC424" s="115"/>
      <c r="GD424" s="115"/>
      <c r="GE424" s="115"/>
      <c r="GF424" s="115"/>
      <c r="GG424" s="115"/>
      <c r="GH424" s="115"/>
      <c r="GI424" s="115"/>
      <c r="GJ424" s="115"/>
      <c r="GK424" s="115"/>
      <c r="GL424" s="115"/>
      <c r="GM424" s="115"/>
      <c r="GN424" s="115"/>
      <c r="GO424" s="115"/>
      <c r="GP424" s="115"/>
      <c r="GQ424" s="115"/>
      <c r="GR424" s="115"/>
      <c r="GS424" s="115"/>
      <c r="GT424" s="115"/>
      <c r="GU424" s="115"/>
      <c r="GV424" s="115"/>
      <c r="GW424" s="115"/>
      <c r="GX424" s="115"/>
      <c r="GY424" s="115"/>
      <c r="GZ424" s="115"/>
      <c r="HA424" s="115"/>
      <c r="HB424" s="115"/>
      <c r="HC424" s="115"/>
      <c r="HD424" s="115"/>
      <c r="HE424" s="115"/>
      <c r="HF424" s="115"/>
      <c r="HG424" s="115"/>
      <c r="HH424" s="115"/>
      <c r="HI424" s="115"/>
      <c r="HJ424" s="115"/>
      <c r="HK424" s="115"/>
      <c r="HL424" s="115"/>
      <c r="HM424" s="115"/>
      <c r="HN424" s="115"/>
      <c r="HO424" s="115"/>
      <c r="HP424" s="115"/>
      <c r="HQ424" s="115"/>
      <c r="HR424" s="115"/>
      <c r="HS424" s="115"/>
      <c r="HT424" s="115"/>
      <c r="HU424" s="115"/>
      <c r="HV424" s="115"/>
      <c r="HW424" s="115"/>
      <c r="HX424" s="115"/>
      <c r="HY424" s="115"/>
      <c r="HZ424" s="115"/>
      <c r="IA424" s="115"/>
      <c r="IB424" s="115"/>
      <c r="IC424" s="115"/>
      <c r="ID424" s="115"/>
      <c r="IE424" s="115"/>
      <c r="IF424" s="115"/>
      <c r="IG424" s="115"/>
      <c r="IH424" s="115"/>
      <c r="II424" s="115"/>
      <c r="IJ424" s="115"/>
      <c r="IK424" s="115"/>
      <c r="IL424" s="115"/>
      <c r="IM424" s="115"/>
      <c r="IN424" s="115"/>
      <c r="IO424" s="115"/>
      <c r="IP424" s="115"/>
      <c r="IQ424" s="115"/>
      <c r="IR424" s="115"/>
      <c r="IS424" s="115"/>
      <c r="IT424" s="115"/>
      <c r="IU424" s="115"/>
      <c r="IV424" s="115"/>
      <c r="IW424" s="115"/>
      <c r="IX424" s="115"/>
      <c r="IY424" s="115"/>
    </row>
    <row r="425" spans="1:259" x14ac:dyDescent="0.2">
      <c r="A425" s="124">
        <v>39990</v>
      </c>
      <c r="B425" s="103" t="s">
        <v>1065</v>
      </c>
      <c r="C425" s="103" t="s">
        <v>242</v>
      </c>
      <c r="D425" s="103" t="s">
        <v>137</v>
      </c>
      <c r="E425" s="103" t="s">
        <v>144</v>
      </c>
      <c r="F425" s="84">
        <v>38961</v>
      </c>
      <c r="G425" s="85">
        <v>2006</v>
      </c>
      <c r="H425" s="125" t="s">
        <v>6</v>
      </c>
      <c r="I425" s="125" t="str">
        <f t="shared" si="18"/>
        <v>TX</v>
      </c>
      <c r="J425" s="125" t="str">
        <f t="shared" si="19"/>
        <v>TX</v>
      </c>
      <c r="K425" s="125" t="str">
        <f t="shared" si="20"/>
        <v>South Central</v>
      </c>
      <c r="L425" s="125" t="str">
        <f>INDEX('State '!$A$1:$C$62,MATCH($I425,'State '!$B:$B,0),3)</f>
        <v>South Central</v>
      </c>
      <c r="M425" s="125" t="str">
        <f>INDEX('State '!$A$1:$C$62,MATCH($J425,'State '!$B:$B,0),3)</f>
        <v>South Central</v>
      </c>
      <c r="N425" s="125"/>
      <c r="O425" s="87">
        <v>110</v>
      </c>
      <c r="P425" s="87">
        <v>97</v>
      </c>
      <c r="Q425" s="87">
        <v>600</v>
      </c>
      <c r="R425" s="126">
        <v>42</v>
      </c>
      <c r="S425" s="125" t="s">
        <v>139</v>
      </c>
      <c r="T425" s="125" t="s">
        <v>188</v>
      </c>
      <c r="U425" s="125" t="s">
        <v>391</v>
      </c>
      <c r="V425" s="125"/>
      <c r="W425" s="127"/>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20"/>
      <c r="BW425" s="20"/>
      <c r="BX425" s="20"/>
      <c r="BY425" s="20"/>
      <c r="BZ425" s="20"/>
      <c r="CA425" s="20"/>
      <c r="CB425" s="20"/>
      <c r="CC425" s="20"/>
      <c r="CD425" s="20"/>
      <c r="CE425" s="20"/>
      <c r="CF425" s="20"/>
      <c r="CG425" s="20"/>
      <c r="CH425" s="20"/>
      <c r="CI425" s="20"/>
      <c r="CJ425" s="20"/>
      <c r="CK425" s="20"/>
      <c r="CL425" s="20"/>
      <c r="CM425" s="20"/>
      <c r="CN425" s="20"/>
      <c r="CO425" s="20"/>
      <c r="CP425" s="20"/>
      <c r="CQ425" s="20"/>
      <c r="CR425" s="20"/>
      <c r="CS425" s="20"/>
      <c r="CT425" s="20"/>
      <c r="CU425" s="20"/>
      <c r="CV425" s="20"/>
      <c r="CW425" s="20"/>
      <c r="CX425" s="20"/>
      <c r="CY425" s="20"/>
      <c r="CZ425" s="20"/>
      <c r="DA425" s="20"/>
      <c r="DB425" s="20"/>
      <c r="DC425" s="20"/>
      <c r="DD425" s="20"/>
      <c r="DE425" s="20"/>
      <c r="DF425" s="20"/>
      <c r="DG425" s="20"/>
      <c r="DH425" s="20"/>
      <c r="DI425" s="20"/>
      <c r="DJ425" s="20"/>
      <c r="DK425" s="20"/>
      <c r="DL425" s="20"/>
      <c r="DM425" s="20"/>
      <c r="DN425" s="20"/>
      <c r="DO425" s="20"/>
      <c r="DP425" s="20"/>
      <c r="DQ425" s="20"/>
      <c r="DR425" s="20"/>
      <c r="DS425" s="20"/>
      <c r="DT425" s="20"/>
      <c r="DU425" s="20"/>
      <c r="DV425" s="20"/>
      <c r="DW425" s="20"/>
      <c r="DX425" s="20"/>
      <c r="DY425" s="20"/>
      <c r="DZ425" s="20"/>
      <c r="EA425" s="20"/>
      <c r="EB425" s="20"/>
      <c r="EC425" s="20"/>
      <c r="ED425" s="20"/>
      <c r="EE425" s="20"/>
      <c r="EF425" s="20"/>
      <c r="EG425" s="20"/>
      <c r="EH425" s="20"/>
      <c r="EI425" s="20"/>
      <c r="EJ425" s="20"/>
      <c r="EK425" s="20"/>
      <c r="EL425" s="20"/>
      <c r="EM425" s="20"/>
      <c r="EN425" s="20"/>
      <c r="EO425" s="20"/>
      <c r="EP425" s="20"/>
      <c r="EQ425" s="20"/>
      <c r="ER425" s="20"/>
      <c r="ES425" s="20"/>
      <c r="ET425" s="20"/>
      <c r="EU425" s="20"/>
      <c r="EV425" s="20"/>
      <c r="EW425" s="20"/>
      <c r="EX425" s="20"/>
      <c r="EY425" s="20"/>
      <c r="EZ425" s="20"/>
      <c r="FA425" s="20"/>
      <c r="FB425" s="20"/>
      <c r="FC425" s="20"/>
      <c r="FD425" s="20"/>
      <c r="FE425" s="20"/>
      <c r="FF425" s="20"/>
      <c r="FG425" s="20"/>
      <c r="FH425" s="20"/>
      <c r="FI425" s="20"/>
      <c r="FJ425" s="20"/>
      <c r="FK425" s="20"/>
      <c r="FL425" s="20"/>
      <c r="FM425" s="20"/>
      <c r="FN425" s="20"/>
      <c r="FO425" s="20"/>
      <c r="FP425" s="20"/>
      <c r="FQ425" s="20"/>
      <c r="FR425" s="20"/>
      <c r="FS425" s="20"/>
      <c r="FT425" s="20"/>
      <c r="FU425" s="20"/>
      <c r="FV425" s="20"/>
      <c r="FW425" s="20"/>
      <c r="FX425" s="20"/>
      <c r="FY425" s="20"/>
      <c r="FZ425" s="20"/>
      <c r="GA425" s="20"/>
      <c r="GB425" s="20"/>
      <c r="GC425" s="20"/>
      <c r="GD425" s="20"/>
      <c r="GE425" s="20"/>
      <c r="GF425" s="20"/>
      <c r="GG425" s="20"/>
      <c r="GH425" s="20"/>
      <c r="GI425" s="20"/>
      <c r="GJ425" s="20"/>
      <c r="GK425" s="20"/>
      <c r="GL425" s="20"/>
      <c r="GM425" s="20"/>
      <c r="GN425" s="20"/>
      <c r="GO425" s="20"/>
      <c r="GP425" s="20"/>
      <c r="GQ425" s="20"/>
      <c r="GR425" s="20"/>
      <c r="GS425" s="20"/>
      <c r="GT425" s="20"/>
      <c r="GU425" s="20"/>
      <c r="GV425" s="20"/>
      <c r="GW425" s="20"/>
      <c r="GX425" s="20"/>
      <c r="GY425" s="20"/>
      <c r="GZ425" s="20"/>
      <c r="HA425" s="20"/>
      <c r="HB425" s="20"/>
      <c r="HC425" s="20"/>
      <c r="HD425" s="20"/>
      <c r="HE425" s="20"/>
      <c r="HF425" s="20"/>
      <c r="HG425" s="20"/>
      <c r="HH425" s="20"/>
      <c r="HI425" s="20"/>
      <c r="HJ425" s="20"/>
      <c r="HK425" s="20"/>
      <c r="HL425" s="20"/>
      <c r="HM425" s="20"/>
      <c r="HN425" s="20"/>
      <c r="HO425" s="20"/>
      <c r="HP425" s="20"/>
      <c r="HQ425" s="20"/>
      <c r="HR425" s="20"/>
      <c r="HS425" s="20"/>
      <c r="HT425" s="20"/>
      <c r="HU425" s="20"/>
      <c r="HV425" s="20"/>
      <c r="HW425" s="20"/>
      <c r="HX425" s="20"/>
      <c r="HY425" s="20"/>
      <c r="HZ425" s="20"/>
      <c r="IA425" s="20"/>
      <c r="IB425" s="20"/>
      <c r="IC425" s="20"/>
      <c r="ID425" s="20"/>
      <c r="IE425" s="20"/>
      <c r="IF425" s="20"/>
      <c r="IG425" s="20"/>
      <c r="IH425" s="20"/>
      <c r="II425" s="20"/>
      <c r="IJ425" s="20"/>
      <c r="IK425" s="20"/>
      <c r="IL425" s="20"/>
      <c r="IM425" s="20"/>
      <c r="IN425" s="20"/>
      <c r="IO425" s="20"/>
      <c r="IP425" s="20"/>
      <c r="IQ425" s="20"/>
      <c r="IR425" s="20"/>
      <c r="IS425" s="20"/>
      <c r="IT425" s="20"/>
      <c r="IU425" s="20"/>
      <c r="IV425" s="20"/>
      <c r="IW425" s="20"/>
      <c r="IX425" s="20"/>
      <c r="IY425" s="20"/>
    </row>
    <row r="426" spans="1:259" x14ac:dyDescent="0.2">
      <c r="A426" s="124">
        <v>39990</v>
      </c>
      <c r="B426" s="104" t="s">
        <v>1064</v>
      </c>
      <c r="C426" s="104" t="s">
        <v>242</v>
      </c>
      <c r="D426" s="104" t="s">
        <v>141</v>
      </c>
      <c r="E426" s="146" t="s">
        <v>144</v>
      </c>
      <c r="F426" s="86">
        <v>39052</v>
      </c>
      <c r="G426" s="147">
        <v>2006</v>
      </c>
      <c r="H426" s="125" t="s">
        <v>6</v>
      </c>
      <c r="I426" s="125" t="str">
        <f t="shared" si="18"/>
        <v>TX</v>
      </c>
      <c r="J426" s="125" t="str">
        <f t="shared" si="19"/>
        <v>TX</v>
      </c>
      <c r="K426" s="125" t="str">
        <f t="shared" si="20"/>
        <v>South Central</v>
      </c>
      <c r="L426" s="125" t="str">
        <f>INDEX('State '!$A$1:$C$62,MATCH($I426,'State '!$B:$B,0),3)</f>
        <v>South Central</v>
      </c>
      <c r="M426" s="125" t="str">
        <f>INDEX('State '!$A$1:$C$62,MATCH($J426,'State '!$B:$B,0),3)</f>
        <v>South Central</v>
      </c>
      <c r="N426" s="125"/>
      <c r="O426" s="148">
        <v>65</v>
      </c>
      <c r="P426" s="148">
        <v>32</v>
      </c>
      <c r="Q426" s="148">
        <v>500</v>
      </c>
      <c r="R426" s="87">
        <v>42</v>
      </c>
      <c r="S426" s="149" t="s">
        <v>139</v>
      </c>
      <c r="T426" s="150" t="s">
        <v>188</v>
      </c>
      <c r="U426" s="151" t="s">
        <v>391</v>
      </c>
      <c r="V426" s="125"/>
      <c r="W426" s="127"/>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20"/>
      <c r="BQ426" s="20"/>
      <c r="BR426" s="20"/>
      <c r="BS426" s="20"/>
      <c r="BT426" s="20"/>
      <c r="BU426" s="20"/>
      <c r="BV426" s="20"/>
      <c r="BW426" s="20"/>
      <c r="BX426" s="20"/>
      <c r="BY426" s="20"/>
      <c r="BZ426" s="20"/>
      <c r="CA426" s="20"/>
      <c r="CB426" s="20"/>
      <c r="CC426" s="20"/>
      <c r="CD426" s="20"/>
      <c r="CE426" s="20"/>
      <c r="CF426" s="20"/>
      <c r="CG426" s="20"/>
      <c r="CH426" s="20"/>
      <c r="CI426" s="20"/>
      <c r="CJ426" s="20"/>
      <c r="CK426" s="20"/>
      <c r="CL426" s="20"/>
      <c r="CM426" s="20"/>
      <c r="CN426" s="20"/>
      <c r="CO426" s="20"/>
      <c r="CP426" s="20"/>
      <c r="CQ426" s="20"/>
      <c r="CR426" s="20"/>
      <c r="CS426" s="20"/>
      <c r="CT426" s="20"/>
      <c r="CU426" s="20"/>
      <c r="CV426" s="20"/>
      <c r="CW426" s="20"/>
      <c r="CX426" s="20"/>
      <c r="CY426" s="20"/>
      <c r="CZ426" s="20"/>
      <c r="DA426" s="20"/>
      <c r="DB426" s="20"/>
      <c r="DC426" s="20"/>
      <c r="DD426" s="20"/>
      <c r="DE426" s="20"/>
      <c r="DF426" s="20"/>
      <c r="DG426" s="20"/>
      <c r="DH426" s="20"/>
      <c r="DI426" s="20"/>
      <c r="DJ426" s="20"/>
      <c r="DK426" s="20"/>
      <c r="DL426" s="20"/>
      <c r="DM426" s="20"/>
      <c r="DN426" s="20"/>
      <c r="DO426" s="20"/>
      <c r="DP426" s="20"/>
      <c r="DQ426" s="20"/>
      <c r="DR426" s="20"/>
      <c r="DS426" s="20"/>
      <c r="DT426" s="20"/>
      <c r="DU426" s="20"/>
      <c r="DV426" s="20"/>
      <c r="DW426" s="20"/>
      <c r="DX426" s="20"/>
      <c r="DY426" s="20"/>
      <c r="DZ426" s="20"/>
      <c r="EA426" s="20"/>
      <c r="EB426" s="20"/>
      <c r="EC426" s="20"/>
      <c r="ED426" s="20"/>
      <c r="EE426" s="20"/>
      <c r="EF426" s="20"/>
      <c r="EG426" s="20"/>
      <c r="EH426" s="20"/>
      <c r="EI426" s="20"/>
      <c r="EJ426" s="20"/>
      <c r="EK426" s="20"/>
      <c r="EL426" s="20"/>
      <c r="EM426" s="20"/>
      <c r="EN426" s="20"/>
      <c r="EO426" s="20"/>
      <c r="EP426" s="20"/>
      <c r="EQ426" s="20"/>
      <c r="ER426" s="20"/>
      <c r="ES426" s="20"/>
      <c r="ET426" s="20"/>
      <c r="EU426" s="20"/>
      <c r="EV426" s="20"/>
      <c r="EW426" s="20"/>
      <c r="EX426" s="20"/>
      <c r="EY426" s="20"/>
      <c r="EZ426" s="20"/>
      <c r="FA426" s="20"/>
      <c r="FB426" s="20"/>
      <c r="FC426" s="20"/>
      <c r="FD426" s="20"/>
      <c r="FE426" s="20"/>
      <c r="FF426" s="20"/>
      <c r="FG426" s="20"/>
      <c r="FH426" s="20"/>
      <c r="FI426" s="20"/>
      <c r="FJ426" s="20"/>
      <c r="FK426" s="20"/>
      <c r="FL426" s="20"/>
      <c r="FM426" s="20"/>
      <c r="FN426" s="20"/>
      <c r="FO426" s="20"/>
      <c r="FP426" s="20"/>
      <c r="FQ426" s="20"/>
      <c r="FR426" s="20"/>
      <c r="FS426" s="20"/>
      <c r="FT426" s="20"/>
      <c r="FU426" s="20"/>
      <c r="FV426" s="20"/>
      <c r="FW426" s="20"/>
      <c r="FX426" s="20"/>
      <c r="FY426" s="20"/>
      <c r="FZ426" s="20"/>
      <c r="GA426" s="20"/>
      <c r="GB426" s="20"/>
      <c r="GC426" s="20"/>
      <c r="GD426" s="20"/>
      <c r="GE426" s="20"/>
      <c r="GF426" s="20"/>
      <c r="GG426" s="20"/>
      <c r="GH426" s="20"/>
      <c r="GI426" s="20"/>
      <c r="GJ426" s="20"/>
      <c r="GK426" s="20"/>
      <c r="GL426" s="20"/>
      <c r="GM426" s="20"/>
      <c r="GN426" s="20"/>
      <c r="GO426" s="20"/>
      <c r="GP426" s="20"/>
      <c r="GQ426" s="20"/>
      <c r="GR426" s="20"/>
      <c r="GS426" s="20"/>
      <c r="GT426" s="20"/>
      <c r="GU426" s="20"/>
      <c r="GV426" s="20"/>
      <c r="GW426" s="20"/>
      <c r="GX426" s="20"/>
      <c r="GY426" s="20"/>
      <c r="GZ426" s="20"/>
      <c r="HA426" s="20"/>
      <c r="HB426" s="20"/>
      <c r="HC426" s="20"/>
      <c r="HD426" s="20"/>
      <c r="HE426" s="20"/>
      <c r="HF426" s="20"/>
      <c r="HG426" s="20"/>
      <c r="HH426" s="20"/>
      <c r="HI426" s="20"/>
      <c r="HJ426" s="20"/>
      <c r="HK426" s="20"/>
      <c r="HL426" s="20"/>
      <c r="HM426" s="20"/>
      <c r="HN426" s="20"/>
      <c r="HO426" s="20"/>
      <c r="HP426" s="20"/>
      <c r="HQ426" s="20"/>
      <c r="HR426" s="20"/>
      <c r="HS426" s="20"/>
      <c r="HT426" s="20"/>
      <c r="HU426" s="20"/>
      <c r="HV426" s="20"/>
      <c r="HW426" s="20"/>
      <c r="HX426" s="20"/>
      <c r="HY426" s="20"/>
      <c r="HZ426" s="20"/>
      <c r="IA426" s="20"/>
      <c r="IB426" s="20"/>
      <c r="IC426" s="20"/>
      <c r="ID426" s="20"/>
      <c r="IE426" s="20"/>
      <c r="IF426" s="20"/>
      <c r="IG426" s="20"/>
      <c r="IH426" s="20"/>
      <c r="II426" s="20"/>
      <c r="IJ426" s="20"/>
      <c r="IK426" s="20"/>
      <c r="IL426" s="20"/>
      <c r="IM426" s="20"/>
      <c r="IN426" s="20"/>
      <c r="IO426" s="20"/>
      <c r="IP426" s="20"/>
      <c r="IQ426" s="20"/>
      <c r="IR426" s="20"/>
      <c r="IS426" s="20"/>
      <c r="IT426" s="20"/>
      <c r="IU426" s="20"/>
      <c r="IV426" s="20"/>
      <c r="IW426" s="20"/>
      <c r="IX426" s="20"/>
      <c r="IY426" s="20"/>
    </row>
    <row r="427" spans="1:259" x14ac:dyDescent="0.2">
      <c r="A427" s="124">
        <v>39990</v>
      </c>
      <c r="B427" s="103" t="s">
        <v>1062</v>
      </c>
      <c r="C427" s="103" t="s">
        <v>242</v>
      </c>
      <c r="D427" s="103" t="s">
        <v>141</v>
      </c>
      <c r="E427" s="103" t="s">
        <v>144</v>
      </c>
      <c r="F427" s="84">
        <v>38838</v>
      </c>
      <c r="G427" s="85">
        <v>2006</v>
      </c>
      <c r="H427" s="125" t="s">
        <v>6</v>
      </c>
      <c r="I427" s="125" t="str">
        <f t="shared" si="18"/>
        <v>TX</v>
      </c>
      <c r="J427" s="125" t="str">
        <f t="shared" si="19"/>
        <v>TX</v>
      </c>
      <c r="K427" s="125" t="str">
        <f t="shared" si="20"/>
        <v>South Central</v>
      </c>
      <c r="L427" s="125" t="str">
        <f>INDEX('State '!$A$1:$C$62,MATCH($I427,'State '!$B:$B,0),3)</f>
        <v>South Central</v>
      </c>
      <c r="M427" s="125" t="str">
        <f>INDEX('State '!$A$1:$C$62,MATCH($J427,'State '!$B:$B,0),3)</f>
        <v>South Central</v>
      </c>
      <c r="N427" s="125"/>
      <c r="O427" s="87">
        <v>32.1</v>
      </c>
      <c r="P427" s="87">
        <v>24</v>
      </c>
      <c r="Q427" s="87">
        <v>400</v>
      </c>
      <c r="R427" s="126">
        <v>24</v>
      </c>
      <c r="S427" s="125" t="s">
        <v>139</v>
      </c>
      <c r="T427" s="125" t="s">
        <v>188</v>
      </c>
      <c r="U427" s="125" t="s">
        <v>391</v>
      </c>
      <c r="V427" s="125"/>
      <c r="W427" s="127"/>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20"/>
      <c r="BQ427" s="20"/>
      <c r="BR427" s="20"/>
      <c r="BS427" s="20"/>
      <c r="BT427" s="20"/>
      <c r="BU427" s="20"/>
      <c r="BV427" s="20"/>
      <c r="BW427" s="20"/>
      <c r="BX427" s="20"/>
      <c r="BY427" s="20"/>
      <c r="BZ427" s="20"/>
      <c r="CA427" s="20"/>
      <c r="CB427" s="20"/>
      <c r="CC427" s="20"/>
      <c r="CD427" s="20"/>
      <c r="CE427" s="20"/>
      <c r="CF427" s="20"/>
      <c r="CG427" s="20"/>
      <c r="CH427" s="20"/>
      <c r="CI427" s="20"/>
      <c r="CJ427" s="20"/>
      <c r="CK427" s="20"/>
      <c r="CL427" s="20"/>
      <c r="CM427" s="20"/>
      <c r="CN427" s="20"/>
      <c r="CO427" s="20"/>
      <c r="CP427" s="20"/>
      <c r="CQ427" s="20"/>
      <c r="CR427" s="20"/>
      <c r="CS427" s="20"/>
      <c r="CT427" s="20"/>
      <c r="CU427" s="20"/>
      <c r="CV427" s="20"/>
      <c r="CW427" s="20"/>
      <c r="CX427" s="20"/>
      <c r="CY427" s="20"/>
      <c r="CZ427" s="20"/>
      <c r="DA427" s="20"/>
      <c r="DB427" s="20"/>
      <c r="DC427" s="20"/>
      <c r="DD427" s="20"/>
      <c r="DE427" s="20"/>
      <c r="DF427" s="20"/>
      <c r="DG427" s="20"/>
      <c r="DH427" s="20"/>
      <c r="DI427" s="20"/>
      <c r="DJ427" s="20"/>
      <c r="DK427" s="20"/>
      <c r="DL427" s="20"/>
      <c r="DM427" s="20"/>
      <c r="DN427" s="20"/>
      <c r="DO427" s="20"/>
      <c r="DP427" s="20"/>
      <c r="DQ427" s="20"/>
      <c r="DR427" s="20"/>
      <c r="DS427" s="20"/>
      <c r="DT427" s="20"/>
      <c r="DU427" s="20"/>
      <c r="DV427" s="20"/>
      <c r="DW427" s="20"/>
      <c r="DX427" s="20"/>
      <c r="DY427" s="20"/>
      <c r="DZ427" s="20"/>
      <c r="EA427" s="20"/>
      <c r="EB427" s="20"/>
      <c r="EC427" s="20"/>
      <c r="ED427" s="20"/>
      <c r="EE427" s="20"/>
      <c r="EF427" s="20"/>
      <c r="EG427" s="20"/>
      <c r="EH427" s="20"/>
      <c r="EI427" s="20"/>
      <c r="EJ427" s="20"/>
      <c r="EK427" s="20"/>
      <c r="EL427" s="20"/>
      <c r="EM427" s="20"/>
      <c r="EN427" s="20"/>
      <c r="EO427" s="20"/>
      <c r="EP427" s="20"/>
      <c r="EQ427" s="20"/>
      <c r="ER427" s="20"/>
      <c r="ES427" s="20"/>
      <c r="ET427" s="20"/>
      <c r="EU427" s="20"/>
      <c r="EV427" s="20"/>
      <c r="EW427" s="20"/>
      <c r="EX427" s="20"/>
      <c r="EY427" s="20"/>
      <c r="EZ427" s="20"/>
      <c r="FA427" s="20"/>
      <c r="FB427" s="20"/>
      <c r="FC427" s="20"/>
      <c r="FD427" s="20"/>
      <c r="FE427" s="20"/>
      <c r="FF427" s="20"/>
      <c r="FG427" s="20"/>
      <c r="FH427" s="20"/>
      <c r="FI427" s="20"/>
      <c r="FJ427" s="20"/>
      <c r="FK427" s="20"/>
      <c r="FL427" s="20"/>
      <c r="FM427" s="20"/>
      <c r="FN427" s="20"/>
      <c r="FO427" s="20"/>
      <c r="FP427" s="20"/>
      <c r="FQ427" s="20"/>
      <c r="FR427" s="20"/>
      <c r="FS427" s="20"/>
      <c r="FT427" s="20"/>
      <c r="FU427" s="20"/>
      <c r="FV427" s="20"/>
      <c r="FW427" s="20"/>
      <c r="FX427" s="20"/>
      <c r="FY427" s="20"/>
      <c r="FZ427" s="20"/>
      <c r="GA427" s="20"/>
      <c r="GB427" s="20"/>
      <c r="GC427" s="20"/>
      <c r="GD427" s="20"/>
      <c r="GE427" s="20"/>
      <c r="GF427" s="20"/>
      <c r="GG427" s="20"/>
      <c r="GH427" s="20"/>
      <c r="GI427" s="20"/>
      <c r="GJ427" s="20"/>
      <c r="GK427" s="20"/>
      <c r="GL427" s="20"/>
      <c r="GM427" s="20"/>
      <c r="GN427" s="20"/>
      <c r="GO427" s="20"/>
      <c r="GP427" s="20"/>
      <c r="GQ427" s="20"/>
      <c r="GR427" s="20"/>
      <c r="GS427" s="20"/>
      <c r="GT427" s="20"/>
      <c r="GU427" s="20"/>
      <c r="GV427" s="20"/>
      <c r="GW427" s="20"/>
      <c r="GX427" s="20"/>
      <c r="GY427" s="20"/>
      <c r="GZ427" s="20"/>
      <c r="HA427" s="20"/>
      <c r="HB427" s="20"/>
      <c r="HC427" s="20"/>
      <c r="HD427" s="20"/>
      <c r="HE427" s="20"/>
      <c r="HF427" s="20"/>
      <c r="HG427" s="20"/>
      <c r="HH427" s="20"/>
      <c r="HI427" s="20"/>
      <c r="HJ427" s="20"/>
      <c r="HK427" s="20"/>
      <c r="HL427" s="20"/>
      <c r="HM427" s="20"/>
      <c r="HN427" s="20"/>
      <c r="HO427" s="20"/>
      <c r="HP427" s="20"/>
      <c r="HQ427" s="20"/>
      <c r="HR427" s="20"/>
      <c r="HS427" s="20"/>
      <c r="HT427" s="20"/>
      <c r="HU427" s="20"/>
      <c r="HV427" s="20"/>
      <c r="HW427" s="20"/>
      <c r="HX427" s="20"/>
      <c r="HY427" s="20"/>
      <c r="HZ427" s="20"/>
      <c r="IA427" s="20"/>
      <c r="IB427" s="20"/>
      <c r="IC427" s="20"/>
      <c r="ID427" s="20"/>
      <c r="IE427" s="20"/>
      <c r="IF427" s="20"/>
      <c r="IG427" s="20"/>
      <c r="IH427" s="20"/>
      <c r="II427" s="20"/>
      <c r="IJ427" s="20"/>
      <c r="IK427" s="20"/>
      <c r="IL427" s="20"/>
      <c r="IM427" s="20"/>
      <c r="IN427" s="20"/>
      <c r="IO427" s="20"/>
      <c r="IP427" s="20"/>
      <c r="IQ427" s="20"/>
      <c r="IR427" s="20"/>
      <c r="IS427" s="20"/>
      <c r="IT427" s="20"/>
      <c r="IU427" s="20"/>
      <c r="IV427" s="20"/>
      <c r="IW427" s="20"/>
      <c r="IX427" s="20"/>
      <c r="IY427" s="20"/>
    </row>
    <row r="428" spans="1:259" x14ac:dyDescent="0.2">
      <c r="A428" s="124">
        <v>39990</v>
      </c>
      <c r="B428" s="103" t="s">
        <v>1067</v>
      </c>
      <c r="C428" s="103" t="s">
        <v>242</v>
      </c>
      <c r="D428" s="103" t="s">
        <v>137</v>
      </c>
      <c r="E428" s="103" t="s">
        <v>144</v>
      </c>
      <c r="F428" s="84">
        <v>39066</v>
      </c>
      <c r="G428" s="85">
        <v>2006</v>
      </c>
      <c r="H428" s="125" t="s">
        <v>6</v>
      </c>
      <c r="I428" s="125" t="str">
        <f t="shared" si="18"/>
        <v>TX</v>
      </c>
      <c r="J428" s="125" t="str">
        <f t="shared" si="19"/>
        <v>TX</v>
      </c>
      <c r="K428" s="125" t="str">
        <f t="shared" si="20"/>
        <v>South Central</v>
      </c>
      <c r="L428" s="125" t="str">
        <f>INDEX('State '!$A$1:$C$62,MATCH($I428,'State '!$B:$B,0),3)</f>
        <v>South Central</v>
      </c>
      <c r="M428" s="125" t="str">
        <f>INDEX('State '!$A$1:$C$62,MATCH($J428,'State '!$B:$B,0),3)</f>
        <v>South Central</v>
      </c>
      <c r="N428" s="125"/>
      <c r="O428" s="87">
        <v>48</v>
      </c>
      <c r="P428" s="87">
        <v>24</v>
      </c>
      <c r="Q428" s="87">
        <v>400</v>
      </c>
      <c r="R428" s="126">
        <v>24</v>
      </c>
      <c r="S428" s="125" t="s">
        <v>139</v>
      </c>
      <c r="T428" s="125" t="s">
        <v>188</v>
      </c>
      <c r="U428" s="125" t="s">
        <v>391</v>
      </c>
      <c r="V428" s="125"/>
      <c r="W428" s="127"/>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R428" s="20"/>
      <c r="BS428" s="20"/>
      <c r="BT428" s="20"/>
      <c r="BU428" s="20"/>
      <c r="BV428" s="20"/>
      <c r="BW428" s="20"/>
      <c r="BX428" s="20"/>
      <c r="BY428" s="20"/>
      <c r="BZ428" s="20"/>
      <c r="CA428" s="20"/>
      <c r="CB428" s="20"/>
      <c r="CC428" s="20"/>
      <c r="CD428" s="20"/>
      <c r="CE428" s="20"/>
      <c r="CF428" s="20"/>
      <c r="CG428" s="20"/>
      <c r="CH428" s="20"/>
      <c r="CI428" s="20"/>
      <c r="CJ428" s="20"/>
      <c r="CK428" s="20"/>
      <c r="CL428" s="20"/>
      <c r="CM428" s="20"/>
      <c r="CN428" s="20"/>
      <c r="CO428" s="20"/>
      <c r="CP428" s="20"/>
      <c r="CQ428" s="20"/>
      <c r="CR428" s="20"/>
      <c r="CS428" s="20"/>
      <c r="CT428" s="20"/>
      <c r="CU428" s="20"/>
      <c r="CV428" s="20"/>
      <c r="CW428" s="20"/>
      <c r="CX428" s="20"/>
      <c r="CY428" s="20"/>
      <c r="CZ428" s="20"/>
      <c r="DA428" s="20"/>
      <c r="DB428" s="20"/>
      <c r="DC428" s="20"/>
      <c r="DD428" s="20"/>
      <c r="DE428" s="20"/>
      <c r="DF428" s="20"/>
      <c r="DG428" s="20"/>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c r="EV428" s="20"/>
      <c r="EW428" s="20"/>
      <c r="EX428" s="20"/>
      <c r="EY428" s="20"/>
      <c r="EZ428" s="20"/>
      <c r="FA428" s="20"/>
      <c r="FB428" s="20"/>
      <c r="FC428" s="20"/>
      <c r="FD428" s="20"/>
      <c r="FE428" s="20"/>
      <c r="FF428" s="20"/>
      <c r="FG428" s="20"/>
      <c r="FH428" s="20"/>
      <c r="FI428" s="20"/>
      <c r="FJ428" s="20"/>
      <c r="FK428" s="20"/>
      <c r="FL428" s="20"/>
      <c r="FM428" s="20"/>
      <c r="FN428" s="20"/>
      <c r="FO428" s="20"/>
      <c r="FP428" s="20"/>
      <c r="FQ428" s="20"/>
      <c r="FR428" s="20"/>
      <c r="FS428" s="20"/>
      <c r="FT428" s="20"/>
      <c r="FU428" s="20"/>
      <c r="FV428" s="20"/>
      <c r="FW428" s="20"/>
      <c r="FX428" s="20"/>
      <c r="FY428" s="20"/>
      <c r="FZ428" s="20"/>
      <c r="GA428" s="20"/>
      <c r="GB428" s="20"/>
      <c r="GC428" s="20"/>
      <c r="GD428" s="20"/>
      <c r="GE428" s="20"/>
      <c r="GF428" s="20"/>
      <c r="GG428" s="20"/>
      <c r="GH428" s="20"/>
      <c r="GI428" s="20"/>
      <c r="GJ428" s="20"/>
      <c r="GK428" s="20"/>
      <c r="GL428" s="20"/>
      <c r="GM428" s="20"/>
      <c r="GN428" s="20"/>
      <c r="GO428" s="20"/>
      <c r="GP428" s="20"/>
      <c r="GQ428" s="20"/>
      <c r="GR428" s="20"/>
      <c r="GS428" s="20"/>
      <c r="GT428" s="20"/>
      <c r="GU428" s="20"/>
      <c r="GV428" s="20"/>
      <c r="GW428" s="20"/>
      <c r="GX428" s="20"/>
      <c r="GY428" s="20"/>
      <c r="GZ428" s="20"/>
      <c r="HA428" s="20"/>
      <c r="HB428" s="20"/>
      <c r="HC428" s="20"/>
      <c r="HD428" s="20"/>
      <c r="HE428" s="20"/>
      <c r="HF428" s="20"/>
      <c r="HG428" s="20"/>
      <c r="HH428" s="20"/>
      <c r="HI428" s="20"/>
      <c r="HJ428" s="20"/>
      <c r="HK428" s="20"/>
      <c r="HL428" s="20"/>
      <c r="HM428" s="20"/>
      <c r="HN428" s="20"/>
      <c r="HO428" s="20"/>
      <c r="HP428" s="20"/>
      <c r="HQ428" s="20"/>
      <c r="HR428" s="20"/>
      <c r="HS428" s="20"/>
      <c r="HT428" s="20"/>
      <c r="HU428" s="20"/>
      <c r="HV428" s="20"/>
      <c r="HW428" s="20"/>
      <c r="HX428" s="20"/>
      <c r="HY428" s="20"/>
      <c r="HZ428" s="20"/>
      <c r="IA428" s="20"/>
      <c r="IB428" s="20"/>
      <c r="IC428" s="20"/>
      <c r="ID428" s="20"/>
      <c r="IE428" s="20"/>
      <c r="IF428" s="20"/>
      <c r="IG428" s="20"/>
      <c r="IH428" s="20"/>
      <c r="II428" s="20"/>
      <c r="IJ428" s="20"/>
      <c r="IK428" s="20"/>
      <c r="IL428" s="20"/>
      <c r="IM428" s="20"/>
      <c r="IN428" s="20"/>
      <c r="IO428" s="20"/>
      <c r="IP428" s="20"/>
      <c r="IQ428" s="20"/>
      <c r="IR428" s="20"/>
      <c r="IS428" s="20"/>
      <c r="IT428" s="20"/>
      <c r="IU428" s="20"/>
      <c r="IV428" s="20"/>
      <c r="IW428" s="20"/>
      <c r="IX428" s="20"/>
      <c r="IY428" s="20"/>
    </row>
    <row r="429" spans="1:259" x14ac:dyDescent="0.2">
      <c r="A429" s="124">
        <v>39990</v>
      </c>
      <c r="B429" s="104" t="s">
        <v>1054</v>
      </c>
      <c r="C429" s="104" t="s">
        <v>233</v>
      </c>
      <c r="D429" s="104" t="s">
        <v>134</v>
      </c>
      <c r="E429" s="146" t="s">
        <v>144</v>
      </c>
      <c r="F429" s="86">
        <v>39022</v>
      </c>
      <c r="G429" s="147">
        <v>2006</v>
      </c>
      <c r="H429" s="125" t="s">
        <v>19</v>
      </c>
      <c r="I429" s="125" t="str">
        <f t="shared" si="18"/>
        <v>VA</v>
      </c>
      <c r="J429" s="125" t="str">
        <f t="shared" si="19"/>
        <v>VA</v>
      </c>
      <c r="K429" s="125" t="str">
        <f t="shared" si="20"/>
        <v>Northeast</v>
      </c>
      <c r="L429" s="125" t="str">
        <f>INDEX('State '!$A$1:$C$62,MATCH($I429,'State '!$B:$B,0),3)</f>
        <v>Northeast</v>
      </c>
      <c r="M429" s="125" t="str">
        <f>INDEX('State '!$A$1:$C$62,MATCH($J429,'State '!$B:$B,0),3)</f>
        <v>Northeast</v>
      </c>
      <c r="N429" s="125"/>
      <c r="O429" s="148">
        <v>53</v>
      </c>
      <c r="P429" s="148">
        <v>32</v>
      </c>
      <c r="Q429" s="148">
        <v>235</v>
      </c>
      <c r="R429" s="87">
        <v>20</v>
      </c>
      <c r="S429" s="149" t="s">
        <v>135</v>
      </c>
      <c r="T429" s="150" t="s">
        <v>390</v>
      </c>
      <c r="U429" s="151" t="s">
        <v>1055</v>
      </c>
      <c r="V429" s="125"/>
      <c r="W429" s="127"/>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20"/>
      <c r="CC429" s="20"/>
      <c r="CD429" s="20"/>
      <c r="CE429" s="20"/>
      <c r="CF429" s="20"/>
      <c r="CG429" s="20"/>
      <c r="CH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c r="EV429" s="20"/>
      <c r="EW429" s="20"/>
      <c r="EX429" s="20"/>
      <c r="EY429" s="20"/>
      <c r="EZ429" s="20"/>
      <c r="FA429" s="20"/>
      <c r="FB429" s="20"/>
      <c r="FC429" s="20"/>
      <c r="FD429" s="20"/>
      <c r="FE429" s="20"/>
      <c r="FF429" s="20"/>
      <c r="FG429" s="20"/>
      <c r="FH429" s="20"/>
      <c r="FI429" s="20"/>
      <c r="FJ429" s="20"/>
      <c r="FK429" s="20"/>
      <c r="FL429" s="20"/>
      <c r="FM429" s="20"/>
      <c r="FN429" s="20"/>
      <c r="FO429" s="20"/>
      <c r="FP429" s="20"/>
      <c r="FQ429" s="20"/>
      <c r="FR429" s="20"/>
      <c r="FS429" s="20"/>
      <c r="FT429" s="20"/>
      <c r="FU429" s="20"/>
      <c r="FV429" s="20"/>
      <c r="FW429" s="20"/>
      <c r="FX429" s="20"/>
      <c r="FY429" s="20"/>
      <c r="FZ429" s="20"/>
      <c r="GA429" s="20"/>
      <c r="GB429" s="20"/>
      <c r="GC429" s="20"/>
      <c r="GD429" s="20"/>
      <c r="GE429" s="20"/>
      <c r="GF429" s="20"/>
      <c r="GG429" s="20"/>
      <c r="GH429" s="20"/>
      <c r="GI429" s="20"/>
      <c r="GJ429" s="20"/>
      <c r="GK429" s="20"/>
      <c r="GL429" s="20"/>
      <c r="GM429" s="20"/>
      <c r="GN429" s="20"/>
      <c r="GO429" s="20"/>
      <c r="GP429" s="20"/>
      <c r="GQ429" s="20"/>
      <c r="GR429" s="20"/>
      <c r="GS429" s="20"/>
      <c r="GT429" s="20"/>
      <c r="GU429" s="20"/>
      <c r="GV429" s="20"/>
      <c r="GW429" s="20"/>
      <c r="GX429" s="20"/>
      <c r="GY429" s="20"/>
      <c r="GZ429" s="20"/>
      <c r="HA429" s="20"/>
      <c r="HB429" s="20"/>
      <c r="HC429" s="20"/>
      <c r="HD429" s="20"/>
      <c r="HE429" s="20"/>
      <c r="HF429" s="20"/>
      <c r="HG429" s="20"/>
      <c r="HH429" s="20"/>
      <c r="HI429" s="20"/>
      <c r="HJ429" s="20"/>
      <c r="HK429" s="20"/>
      <c r="HL429" s="20"/>
      <c r="HM429" s="20"/>
      <c r="HN429" s="20"/>
      <c r="HO429" s="20"/>
      <c r="HP429" s="20"/>
      <c r="HQ429" s="20"/>
      <c r="HR429" s="20"/>
      <c r="HS429" s="20"/>
      <c r="HT429" s="20"/>
      <c r="HU429" s="20"/>
      <c r="HV429" s="20"/>
      <c r="HW429" s="20"/>
      <c r="HX429" s="20"/>
      <c r="HY429" s="20"/>
      <c r="HZ429" s="20"/>
      <c r="IA429" s="20"/>
      <c r="IB429" s="20"/>
      <c r="IC429" s="20"/>
      <c r="ID429" s="20"/>
      <c r="IE429" s="20"/>
      <c r="IF429" s="20"/>
      <c r="IG429" s="20"/>
      <c r="IH429" s="20"/>
      <c r="II429" s="20"/>
      <c r="IJ429" s="20"/>
      <c r="IK429" s="20"/>
      <c r="IL429" s="20"/>
      <c r="IM429" s="20"/>
      <c r="IN429" s="20"/>
      <c r="IO429" s="20"/>
      <c r="IP429" s="20"/>
      <c r="IQ429" s="20"/>
      <c r="IR429" s="20"/>
      <c r="IS429" s="20"/>
      <c r="IT429" s="20"/>
      <c r="IU429" s="20"/>
      <c r="IV429" s="20"/>
      <c r="IW429" s="20"/>
      <c r="IX429" s="20"/>
      <c r="IY429" s="20"/>
    </row>
    <row r="430" spans="1:259" ht="25.5" x14ac:dyDescent="0.2">
      <c r="A430" s="124">
        <v>39990</v>
      </c>
      <c r="B430" s="104" t="s">
        <v>1051</v>
      </c>
      <c r="C430" s="104" t="s">
        <v>233</v>
      </c>
      <c r="D430" s="104" t="s">
        <v>141</v>
      </c>
      <c r="E430" s="146" t="s">
        <v>144</v>
      </c>
      <c r="F430" s="86">
        <v>39052</v>
      </c>
      <c r="G430" s="147">
        <v>2006</v>
      </c>
      <c r="H430" s="125" t="s">
        <v>2600</v>
      </c>
      <c r="I430" s="125" t="str">
        <f t="shared" si="18"/>
        <v>TN</v>
      </c>
      <c r="J430" s="125" t="str">
        <f t="shared" si="19"/>
        <v>NC</v>
      </c>
      <c r="K430" s="125" t="str">
        <f t="shared" si="20"/>
        <v>Midwest, Northeast, Southeast</v>
      </c>
      <c r="L430" s="125" t="str">
        <f>INDEX('State '!$A$1:$C$62,MATCH($I430,'State '!$B:$B,0),3)</f>
        <v>Midwest</v>
      </c>
      <c r="M430" s="125" t="str">
        <f>INDEX('State '!$A$1:$C$62,MATCH($J430,'State '!$B:$B,0),3)</f>
        <v>Southeast</v>
      </c>
      <c r="N430" s="125" t="s">
        <v>5</v>
      </c>
      <c r="O430" s="148">
        <v>15.5</v>
      </c>
      <c r="P430" s="148">
        <v>13</v>
      </c>
      <c r="Q430" s="148">
        <v>20</v>
      </c>
      <c r="R430" s="87">
        <v>24</v>
      </c>
      <c r="S430" s="149" t="s">
        <v>135</v>
      </c>
      <c r="T430" s="150" t="s">
        <v>390</v>
      </c>
      <c r="U430" s="151" t="s">
        <v>813</v>
      </c>
      <c r="V430" s="125"/>
      <c r="W430" s="127"/>
    </row>
    <row r="431" spans="1:259" s="20" customFormat="1" x14ac:dyDescent="0.2">
      <c r="A431" s="124">
        <v>39990</v>
      </c>
      <c r="B431" s="104" t="s">
        <v>1013</v>
      </c>
      <c r="C431" s="104" t="s">
        <v>237</v>
      </c>
      <c r="D431" s="104" t="s">
        <v>134</v>
      </c>
      <c r="E431" s="146" t="s">
        <v>144</v>
      </c>
      <c r="F431" s="86">
        <v>39052</v>
      </c>
      <c r="G431" s="147">
        <v>2006</v>
      </c>
      <c r="H431" s="125" t="s">
        <v>18</v>
      </c>
      <c r="I431" s="125" t="str">
        <f t="shared" si="18"/>
        <v>FL</v>
      </c>
      <c r="J431" s="125" t="str">
        <f t="shared" si="19"/>
        <v>FL</v>
      </c>
      <c r="K431" s="125" t="str">
        <f t="shared" si="20"/>
        <v>Southeast</v>
      </c>
      <c r="L431" s="125" t="str">
        <f>INDEX('State '!$A$1:$C$62,MATCH($I431,'State '!$B:$B,0),3)</f>
        <v>Southeast</v>
      </c>
      <c r="M431" s="125" t="str">
        <f>INDEX('State '!$A$1:$C$62,MATCH($J431,'State '!$B:$B,0),3)</f>
        <v>Southeast</v>
      </c>
      <c r="N431" s="125"/>
      <c r="O431" s="148">
        <v>19.600000000000001</v>
      </c>
      <c r="P431" s="148">
        <v>0.3</v>
      </c>
      <c r="Q431" s="148">
        <v>100</v>
      </c>
      <c r="R431" s="87">
        <v>24</v>
      </c>
      <c r="S431" s="149" t="s">
        <v>135</v>
      </c>
      <c r="T431" s="150" t="s">
        <v>390</v>
      </c>
      <c r="U431" s="151" t="s">
        <v>1014</v>
      </c>
      <c r="V431" s="125"/>
      <c r="W431" s="127"/>
      <c r="X431" s="128"/>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c r="DH431" s="115"/>
      <c r="DI431" s="115"/>
      <c r="DJ431" s="115"/>
      <c r="DK431" s="115"/>
      <c r="DL431" s="115"/>
      <c r="DM431" s="115"/>
      <c r="DN431" s="115"/>
      <c r="DO431" s="115"/>
      <c r="DP431" s="115"/>
      <c r="DQ431" s="115"/>
      <c r="DR431" s="115"/>
      <c r="DS431" s="115"/>
      <c r="DT431" s="115"/>
      <c r="DU431" s="115"/>
      <c r="DV431" s="115"/>
      <c r="DW431" s="115"/>
      <c r="DX431" s="115"/>
      <c r="DY431" s="115"/>
      <c r="DZ431" s="115"/>
      <c r="EA431" s="115"/>
      <c r="EB431" s="115"/>
      <c r="EC431" s="115"/>
      <c r="ED431" s="115"/>
      <c r="EE431" s="115"/>
      <c r="EF431" s="115"/>
      <c r="EG431" s="115"/>
      <c r="EH431" s="115"/>
      <c r="EI431" s="115"/>
      <c r="EJ431" s="115"/>
      <c r="EK431" s="115"/>
      <c r="EL431" s="115"/>
      <c r="EM431" s="115"/>
      <c r="EN431" s="115"/>
      <c r="EO431" s="115"/>
      <c r="EP431" s="115"/>
      <c r="EQ431" s="115"/>
      <c r="ER431" s="115"/>
      <c r="ES431" s="115"/>
      <c r="ET431" s="115"/>
      <c r="EU431" s="115"/>
      <c r="EV431" s="115"/>
      <c r="EW431" s="115"/>
      <c r="EX431" s="115"/>
      <c r="EY431" s="115"/>
      <c r="EZ431" s="115"/>
      <c r="FA431" s="115"/>
      <c r="FB431" s="115"/>
      <c r="FC431" s="115"/>
      <c r="FD431" s="115"/>
      <c r="FE431" s="115"/>
      <c r="FF431" s="115"/>
      <c r="FG431" s="115"/>
      <c r="FH431" s="115"/>
      <c r="FI431" s="115"/>
      <c r="FJ431" s="115"/>
      <c r="FK431" s="115"/>
      <c r="FL431" s="115"/>
      <c r="FM431" s="115"/>
      <c r="FN431" s="115"/>
      <c r="FO431" s="115"/>
      <c r="FP431" s="115"/>
      <c r="FQ431" s="115"/>
      <c r="FR431" s="115"/>
      <c r="FS431" s="115"/>
      <c r="FT431" s="115"/>
      <c r="FU431" s="115"/>
      <c r="FV431" s="115"/>
      <c r="FW431" s="115"/>
      <c r="FX431" s="115"/>
      <c r="FY431" s="115"/>
      <c r="FZ431" s="115"/>
      <c r="GA431" s="115"/>
      <c r="GB431" s="115"/>
      <c r="GC431" s="115"/>
      <c r="GD431" s="115"/>
      <c r="GE431" s="115"/>
      <c r="GF431" s="115"/>
      <c r="GG431" s="115"/>
      <c r="GH431" s="115"/>
      <c r="GI431" s="115"/>
      <c r="GJ431" s="115"/>
      <c r="GK431" s="115"/>
      <c r="GL431" s="115"/>
      <c r="GM431" s="115"/>
      <c r="GN431" s="115"/>
      <c r="GO431" s="115"/>
      <c r="GP431" s="115"/>
      <c r="GQ431" s="115"/>
      <c r="GR431" s="115"/>
      <c r="GS431" s="115"/>
      <c r="GT431" s="115"/>
      <c r="GU431" s="115"/>
      <c r="GV431" s="115"/>
      <c r="GW431" s="115"/>
      <c r="GX431" s="115"/>
      <c r="GY431" s="115"/>
      <c r="GZ431" s="115"/>
      <c r="HA431" s="115"/>
      <c r="HB431" s="115"/>
      <c r="HC431" s="115"/>
      <c r="HD431" s="115"/>
      <c r="HE431" s="115"/>
      <c r="HF431" s="115"/>
      <c r="HG431" s="115"/>
      <c r="HH431" s="115"/>
      <c r="HI431" s="115"/>
      <c r="HJ431" s="115"/>
      <c r="HK431" s="115"/>
      <c r="HL431" s="115"/>
      <c r="HM431" s="115"/>
      <c r="HN431" s="115"/>
      <c r="HO431" s="115"/>
      <c r="HP431" s="115"/>
      <c r="HQ431" s="115"/>
      <c r="HR431" s="115"/>
      <c r="HS431" s="115"/>
      <c r="HT431" s="115"/>
      <c r="HU431" s="115"/>
      <c r="HV431" s="115"/>
      <c r="HW431" s="115"/>
      <c r="HX431" s="115"/>
      <c r="HY431" s="115"/>
      <c r="HZ431" s="115"/>
      <c r="IA431" s="115"/>
      <c r="IB431" s="115"/>
      <c r="IC431" s="115"/>
      <c r="ID431" s="115"/>
      <c r="IE431" s="115"/>
      <c r="IF431" s="115"/>
      <c r="IG431" s="115"/>
      <c r="IH431" s="115"/>
      <c r="II431" s="115"/>
      <c r="IJ431" s="115"/>
      <c r="IK431" s="115"/>
      <c r="IL431" s="115"/>
      <c r="IM431" s="115"/>
      <c r="IN431" s="115"/>
      <c r="IO431" s="115"/>
      <c r="IP431" s="115"/>
      <c r="IQ431" s="115"/>
      <c r="IR431" s="115"/>
      <c r="IS431" s="115"/>
      <c r="IT431" s="115"/>
      <c r="IU431" s="115"/>
      <c r="IV431" s="115"/>
      <c r="IW431" s="115"/>
      <c r="IX431" s="115"/>
      <c r="IY431" s="115"/>
    </row>
    <row r="432" spans="1:259" s="20" customFormat="1" x14ac:dyDescent="0.2">
      <c r="A432" s="124">
        <v>39990</v>
      </c>
      <c r="B432" s="104" t="s">
        <v>1052</v>
      </c>
      <c r="C432" s="104" t="s">
        <v>321</v>
      </c>
      <c r="D432" s="104" t="s">
        <v>134</v>
      </c>
      <c r="E432" s="146" t="s">
        <v>144</v>
      </c>
      <c r="F432" s="86">
        <v>38869</v>
      </c>
      <c r="G432" s="147">
        <v>2006</v>
      </c>
      <c r="H432" s="125" t="s">
        <v>17</v>
      </c>
      <c r="I432" s="125" t="str">
        <f t="shared" si="18"/>
        <v>AL</v>
      </c>
      <c r="J432" s="125" t="str">
        <f t="shared" si="19"/>
        <v>AL</v>
      </c>
      <c r="K432" s="125" t="str">
        <f t="shared" si="20"/>
        <v>South Central</v>
      </c>
      <c r="L432" s="125" t="str">
        <f>INDEX('State '!$A$1:$C$62,MATCH($I432,'State '!$B:$B,0),3)</f>
        <v>South Central</v>
      </c>
      <c r="M432" s="125" t="str">
        <f>INDEX('State '!$A$1:$C$62,MATCH($J432,'State '!$B:$B,0),3)</f>
        <v>South Central</v>
      </c>
      <c r="N432" s="125"/>
      <c r="O432" s="148">
        <v>8</v>
      </c>
      <c r="P432" s="148">
        <v>4.3</v>
      </c>
      <c r="Q432" s="148">
        <v>250</v>
      </c>
      <c r="R432" s="87">
        <v>16</v>
      </c>
      <c r="S432" s="149" t="s">
        <v>135</v>
      </c>
      <c r="T432" s="150" t="s">
        <v>390</v>
      </c>
      <c r="U432" s="151" t="s">
        <v>1053</v>
      </c>
      <c r="V432" s="125"/>
      <c r="W432" s="127"/>
      <c r="X432" s="128"/>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5"/>
      <c r="DV432" s="115"/>
      <c r="DW432" s="115"/>
      <c r="DX432" s="115"/>
      <c r="DY432" s="115"/>
      <c r="DZ432" s="115"/>
      <c r="EA432" s="115"/>
      <c r="EB432" s="115"/>
      <c r="EC432" s="115"/>
      <c r="ED432" s="115"/>
      <c r="EE432" s="115"/>
      <c r="EF432" s="115"/>
      <c r="EG432" s="115"/>
      <c r="EH432" s="115"/>
      <c r="EI432" s="115"/>
      <c r="EJ432" s="115"/>
      <c r="EK432" s="115"/>
      <c r="EL432" s="115"/>
      <c r="EM432" s="115"/>
      <c r="EN432" s="115"/>
      <c r="EO432" s="115"/>
      <c r="EP432" s="115"/>
      <c r="EQ432" s="115"/>
      <c r="ER432" s="115"/>
      <c r="ES432" s="115"/>
      <c r="ET432" s="115"/>
      <c r="EU432" s="115"/>
      <c r="EV432" s="115"/>
      <c r="EW432" s="115"/>
      <c r="EX432" s="115"/>
      <c r="EY432" s="115"/>
      <c r="EZ432" s="115"/>
      <c r="FA432" s="115"/>
      <c r="FB432" s="115"/>
      <c r="FC432" s="115"/>
      <c r="FD432" s="115"/>
      <c r="FE432" s="115"/>
      <c r="FF432" s="115"/>
      <c r="FG432" s="115"/>
      <c r="FH432" s="115"/>
      <c r="FI432" s="115"/>
      <c r="FJ432" s="115"/>
      <c r="FK432" s="115"/>
      <c r="FL432" s="115"/>
      <c r="FM432" s="115"/>
      <c r="FN432" s="115"/>
      <c r="FO432" s="115"/>
      <c r="FP432" s="115"/>
      <c r="FQ432" s="115"/>
      <c r="FR432" s="115"/>
      <c r="FS432" s="115"/>
      <c r="FT432" s="115"/>
      <c r="FU432" s="115"/>
      <c r="FV432" s="115"/>
      <c r="FW432" s="115"/>
      <c r="FX432" s="115"/>
      <c r="FY432" s="115"/>
      <c r="FZ432" s="115"/>
      <c r="GA432" s="115"/>
      <c r="GB432" s="115"/>
      <c r="GC432" s="115"/>
      <c r="GD432" s="115"/>
      <c r="GE432" s="115"/>
      <c r="GF432" s="115"/>
      <c r="GG432" s="115"/>
      <c r="GH432" s="115"/>
      <c r="GI432" s="115"/>
      <c r="GJ432" s="115"/>
      <c r="GK432" s="115"/>
      <c r="GL432" s="115"/>
      <c r="GM432" s="115"/>
      <c r="GN432" s="115"/>
      <c r="GO432" s="115"/>
      <c r="GP432" s="115"/>
      <c r="GQ432" s="115"/>
      <c r="GR432" s="115"/>
      <c r="GS432" s="115"/>
      <c r="GT432" s="115"/>
      <c r="GU432" s="115"/>
      <c r="GV432" s="115"/>
      <c r="GW432" s="115"/>
      <c r="GX432" s="115"/>
      <c r="GY432" s="115"/>
      <c r="GZ432" s="115"/>
      <c r="HA432" s="115"/>
      <c r="HB432" s="115"/>
      <c r="HC432" s="115"/>
      <c r="HD432" s="115"/>
      <c r="HE432" s="115"/>
      <c r="HF432" s="115"/>
      <c r="HG432" s="115"/>
      <c r="HH432" s="115"/>
      <c r="HI432" s="115"/>
      <c r="HJ432" s="115"/>
      <c r="HK432" s="115"/>
      <c r="HL432" s="115"/>
      <c r="HM432" s="115"/>
      <c r="HN432" s="115"/>
      <c r="HO432" s="115"/>
      <c r="HP432" s="115"/>
      <c r="HQ432" s="115"/>
      <c r="HR432" s="115"/>
      <c r="HS432" s="115"/>
      <c r="HT432" s="115"/>
      <c r="HU432" s="115"/>
      <c r="HV432" s="115"/>
      <c r="HW432" s="115"/>
      <c r="HX432" s="115"/>
      <c r="HY432" s="115"/>
      <c r="HZ432" s="115"/>
      <c r="IA432" s="115"/>
      <c r="IB432" s="115"/>
      <c r="IC432" s="115"/>
      <c r="ID432" s="115"/>
      <c r="IE432" s="115"/>
      <c r="IF432" s="115"/>
      <c r="IG432" s="115"/>
      <c r="IH432" s="115"/>
      <c r="II432" s="115"/>
      <c r="IJ432" s="115"/>
      <c r="IK432" s="115"/>
      <c r="IL432" s="115"/>
      <c r="IM432" s="115"/>
      <c r="IN432" s="115"/>
      <c r="IO432" s="115"/>
      <c r="IP432" s="115"/>
      <c r="IQ432" s="115"/>
      <c r="IR432" s="115"/>
      <c r="IS432" s="115"/>
      <c r="IT432" s="115"/>
      <c r="IU432" s="115"/>
      <c r="IV432" s="115"/>
      <c r="IW432" s="115"/>
      <c r="IX432" s="115"/>
      <c r="IY432" s="115"/>
    </row>
    <row r="433" spans="1:259" x14ac:dyDescent="0.2">
      <c r="A433" s="124">
        <v>39990</v>
      </c>
      <c r="B433" s="103" t="s">
        <v>1048</v>
      </c>
      <c r="C433" s="103" t="s">
        <v>241</v>
      </c>
      <c r="D433" s="103" t="s">
        <v>141</v>
      </c>
      <c r="E433" s="103" t="s">
        <v>144</v>
      </c>
      <c r="F433" s="84">
        <v>39066</v>
      </c>
      <c r="G433" s="85">
        <v>2006</v>
      </c>
      <c r="H433" s="125" t="s">
        <v>442</v>
      </c>
      <c r="I433" s="125" t="str">
        <f t="shared" si="18"/>
        <v>TX</v>
      </c>
      <c r="J433" s="125" t="str">
        <f t="shared" si="19"/>
        <v>LA</v>
      </c>
      <c r="K433" s="125" t="str">
        <f t="shared" si="20"/>
        <v>South Central</v>
      </c>
      <c r="L433" s="125" t="str">
        <f>INDEX('State '!$A$1:$C$62,MATCH($I433,'State '!$B:$B,0),3)</f>
        <v>South Central</v>
      </c>
      <c r="M433" s="125" t="str">
        <f>INDEX('State '!$A$1:$C$62,MATCH($J433,'State '!$B:$B,0),3)</f>
        <v>South Central</v>
      </c>
      <c r="N433" s="125"/>
      <c r="O433" s="87">
        <v>47.9</v>
      </c>
      <c r="P433" s="87">
        <v>20.5</v>
      </c>
      <c r="Q433" s="87">
        <v>122.4</v>
      </c>
      <c r="R433" s="126">
        <v>42</v>
      </c>
      <c r="S433" s="125" t="s">
        <v>135</v>
      </c>
      <c r="T433" s="125" t="s">
        <v>390</v>
      </c>
      <c r="U433" s="125" t="s">
        <v>1049</v>
      </c>
      <c r="V433" s="125"/>
      <c r="W433" s="127"/>
    </row>
    <row r="434" spans="1:259" x14ac:dyDescent="0.2">
      <c r="A434" s="124">
        <v>39990</v>
      </c>
      <c r="B434" s="104" t="s">
        <v>1015</v>
      </c>
      <c r="C434" s="104" t="s">
        <v>316</v>
      </c>
      <c r="D434" s="104" t="s">
        <v>137</v>
      </c>
      <c r="E434" s="146" t="s">
        <v>144</v>
      </c>
      <c r="F434" s="86">
        <v>39052</v>
      </c>
      <c r="G434" s="147">
        <v>2006</v>
      </c>
      <c r="H434" s="125" t="s">
        <v>49</v>
      </c>
      <c r="I434" s="125" t="str">
        <f t="shared" si="18"/>
        <v>IN</v>
      </c>
      <c r="J434" s="125" t="str">
        <f t="shared" si="19"/>
        <v>IN</v>
      </c>
      <c r="K434" s="125" t="str">
        <f t="shared" si="20"/>
        <v>Midwest</v>
      </c>
      <c r="L434" s="125" t="str">
        <f>INDEX('State '!$A$1:$C$62,MATCH($I434,'State '!$B:$B,0),3)</f>
        <v>Midwest</v>
      </c>
      <c r="M434" s="125" t="str">
        <f>INDEX('State '!$A$1:$C$62,MATCH($J434,'State '!$B:$B,0),3)</f>
        <v>Midwest</v>
      </c>
      <c r="N434" s="125"/>
      <c r="O434" s="148">
        <v>17</v>
      </c>
      <c r="P434" s="148">
        <v>25</v>
      </c>
      <c r="Q434" s="148">
        <v>80</v>
      </c>
      <c r="R434" s="87">
        <v>16</v>
      </c>
      <c r="S434" s="149" t="s">
        <v>139</v>
      </c>
      <c r="T434" s="150" t="s">
        <v>188</v>
      </c>
      <c r="U434" s="151" t="s">
        <v>391</v>
      </c>
      <c r="V434" s="125"/>
      <c r="W434" s="127"/>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Q434" s="20"/>
      <c r="BR434" s="20"/>
      <c r="BS434" s="20"/>
      <c r="BT434" s="20"/>
      <c r="BU434" s="20"/>
      <c r="BV434" s="20"/>
      <c r="BW434" s="20"/>
      <c r="BX434" s="20"/>
      <c r="BY434" s="20"/>
      <c r="BZ434" s="20"/>
      <c r="CA434" s="20"/>
      <c r="CB434" s="20"/>
      <c r="CC434" s="20"/>
      <c r="CD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c r="EU434" s="20"/>
      <c r="EV434" s="20"/>
      <c r="EW434" s="20"/>
      <c r="EX434" s="20"/>
      <c r="EY434" s="20"/>
      <c r="EZ434" s="20"/>
      <c r="FA434" s="20"/>
      <c r="FB434" s="20"/>
      <c r="FC434" s="20"/>
      <c r="FD434" s="20"/>
      <c r="FE434" s="20"/>
      <c r="FF434" s="20"/>
      <c r="FG434" s="20"/>
      <c r="FH434" s="20"/>
      <c r="FI434" s="20"/>
      <c r="FJ434" s="20"/>
      <c r="FK434" s="20"/>
      <c r="FL434" s="20"/>
      <c r="FM434" s="20"/>
      <c r="FN434" s="20"/>
      <c r="FO434" s="20"/>
      <c r="FP434" s="20"/>
      <c r="FQ434" s="20"/>
      <c r="FR434" s="20"/>
      <c r="FS434" s="20"/>
      <c r="FT434" s="20"/>
      <c r="FU434" s="20"/>
      <c r="FV434" s="20"/>
      <c r="FW434" s="20"/>
      <c r="FX434" s="20"/>
      <c r="FY434" s="20"/>
      <c r="FZ434" s="20"/>
      <c r="GA434" s="20"/>
      <c r="GB434" s="20"/>
      <c r="GC434" s="20"/>
      <c r="GD434" s="20"/>
      <c r="GE434" s="20"/>
      <c r="GF434" s="20"/>
      <c r="GG434" s="20"/>
      <c r="GH434" s="20"/>
      <c r="GI434" s="20"/>
      <c r="GJ434" s="20"/>
      <c r="GK434" s="20"/>
      <c r="GL434" s="20"/>
      <c r="GM434" s="20"/>
      <c r="GN434" s="20"/>
      <c r="GO434" s="20"/>
      <c r="GP434" s="20"/>
      <c r="GQ434" s="20"/>
      <c r="GR434" s="20"/>
      <c r="GS434" s="20"/>
      <c r="GT434" s="20"/>
      <c r="GU434" s="20"/>
      <c r="GV434" s="20"/>
      <c r="GW434" s="20"/>
      <c r="GX434" s="20"/>
      <c r="GY434" s="20"/>
      <c r="GZ434" s="20"/>
      <c r="HA434" s="20"/>
      <c r="HB434" s="20"/>
      <c r="HC434" s="20"/>
      <c r="HD434" s="20"/>
      <c r="HE434" s="20"/>
      <c r="HF434" s="20"/>
      <c r="HG434" s="20"/>
      <c r="HH434" s="20"/>
      <c r="HI434" s="20"/>
      <c r="HJ434" s="20"/>
      <c r="HK434" s="20"/>
      <c r="HL434" s="20"/>
      <c r="HM434" s="20"/>
      <c r="HN434" s="20"/>
      <c r="HO434" s="20"/>
      <c r="HP434" s="20"/>
      <c r="HQ434" s="20"/>
      <c r="HR434" s="20"/>
      <c r="HS434" s="20"/>
      <c r="HT434" s="20"/>
      <c r="HU434" s="20"/>
      <c r="HV434" s="20"/>
      <c r="HW434" s="20"/>
      <c r="HX434" s="20"/>
      <c r="HY434" s="20"/>
      <c r="HZ434" s="20"/>
      <c r="IA434" s="20"/>
      <c r="IB434" s="20"/>
      <c r="IC434" s="20"/>
      <c r="ID434" s="20"/>
      <c r="IE434" s="20"/>
      <c r="IF434" s="20"/>
      <c r="IG434" s="20"/>
      <c r="IH434" s="20"/>
      <c r="II434" s="20"/>
      <c r="IJ434" s="20"/>
      <c r="IK434" s="20"/>
      <c r="IL434" s="20"/>
      <c r="IM434" s="20"/>
      <c r="IN434" s="20"/>
      <c r="IO434" s="20"/>
      <c r="IP434" s="20"/>
      <c r="IQ434" s="20"/>
      <c r="IR434" s="20"/>
      <c r="IS434" s="20"/>
      <c r="IT434" s="20"/>
      <c r="IU434" s="20"/>
      <c r="IV434" s="20"/>
      <c r="IW434" s="20"/>
      <c r="IX434" s="20"/>
      <c r="IY434" s="20"/>
    </row>
    <row r="435" spans="1:259" s="20" customFormat="1" ht="25.5" x14ac:dyDescent="0.2">
      <c r="A435" s="124">
        <v>39990</v>
      </c>
      <c r="B435" s="106" t="s">
        <v>1057</v>
      </c>
      <c r="C435" s="106" t="s">
        <v>248</v>
      </c>
      <c r="D435" s="106" t="s">
        <v>137</v>
      </c>
      <c r="E435" s="103" t="s">
        <v>144</v>
      </c>
      <c r="F435" s="84">
        <v>38742</v>
      </c>
      <c r="G435" s="85">
        <v>2006</v>
      </c>
      <c r="H435" s="125" t="s">
        <v>586</v>
      </c>
      <c r="I435" s="125" t="str">
        <f t="shared" si="18"/>
        <v>CO</v>
      </c>
      <c r="J435" s="125" t="str">
        <f t="shared" si="19"/>
        <v>WY</v>
      </c>
      <c r="K435" s="125" t="str">
        <f t="shared" si="20"/>
        <v>Mountain</v>
      </c>
      <c r="L435" s="125" t="str">
        <f>INDEX('State '!$A$1:$C$62,MATCH($I435,'State '!$B:$B,0),3)</f>
        <v>Mountain</v>
      </c>
      <c r="M435" s="125" t="str">
        <f>INDEX('State '!$A$1:$C$62,MATCH($J435,'State '!$B:$B,0),3)</f>
        <v>Mountain</v>
      </c>
      <c r="N435" s="125"/>
      <c r="O435" s="87">
        <v>180</v>
      </c>
      <c r="P435" s="87">
        <v>136</v>
      </c>
      <c r="Q435" s="126">
        <v>750</v>
      </c>
      <c r="R435" s="130">
        <v>36</v>
      </c>
      <c r="S435" s="131" t="s">
        <v>135</v>
      </c>
      <c r="T435" s="131" t="s">
        <v>390</v>
      </c>
      <c r="U435" s="125" t="s">
        <v>963</v>
      </c>
      <c r="V435" s="125"/>
      <c r="W435" s="127"/>
    </row>
    <row r="436" spans="1:259" s="20" customFormat="1" x14ac:dyDescent="0.2">
      <c r="A436" s="124">
        <v>40380</v>
      </c>
      <c r="B436" s="104" t="s">
        <v>1017</v>
      </c>
      <c r="C436" s="104" t="s">
        <v>317</v>
      </c>
      <c r="D436" s="104" t="s">
        <v>134</v>
      </c>
      <c r="E436" s="146" t="s">
        <v>144</v>
      </c>
      <c r="F436" s="86">
        <v>39052</v>
      </c>
      <c r="G436" s="147">
        <v>2006</v>
      </c>
      <c r="H436" s="125" t="s">
        <v>0</v>
      </c>
      <c r="I436" s="125" t="str">
        <f t="shared" si="18"/>
        <v>LA</v>
      </c>
      <c r="J436" s="125" t="str">
        <f t="shared" si="19"/>
        <v>LA</v>
      </c>
      <c r="K436" s="125" t="str">
        <f t="shared" si="20"/>
        <v>South Central</v>
      </c>
      <c r="L436" s="125" t="str">
        <f>INDEX('State '!$A$1:$C$62,MATCH($I436,'State '!$B:$B,0),3)</f>
        <v>South Central</v>
      </c>
      <c r="M436" s="125" t="str">
        <f>INDEX('State '!$A$1:$C$62,MATCH($J436,'State '!$B:$B,0),3)</f>
        <v>South Central</v>
      </c>
      <c r="N436" s="125"/>
      <c r="O436" s="148">
        <v>30</v>
      </c>
      <c r="P436" s="148">
        <v>23</v>
      </c>
      <c r="Q436" s="148">
        <v>1000</v>
      </c>
      <c r="R436" s="87">
        <v>30</v>
      </c>
      <c r="S436" s="149" t="s">
        <v>135</v>
      </c>
      <c r="T436" s="150" t="s">
        <v>390</v>
      </c>
      <c r="U436" s="151" t="s">
        <v>1018</v>
      </c>
      <c r="V436" s="125"/>
      <c r="W436" s="127"/>
      <c r="X436" s="128"/>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c r="DW436" s="115"/>
      <c r="DX436" s="115"/>
      <c r="DY436" s="115"/>
      <c r="DZ436" s="115"/>
      <c r="EA436" s="115"/>
      <c r="EB436" s="115"/>
      <c r="EC436" s="115"/>
      <c r="ED436" s="115"/>
      <c r="EE436" s="115"/>
      <c r="EF436" s="115"/>
      <c r="EG436" s="115"/>
      <c r="EH436" s="115"/>
      <c r="EI436" s="115"/>
      <c r="EJ436" s="115"/>
      <c r="EK436" s="115"/>
      <c r="EL436" s="115"/>
      <c r="EM436" s="115"/>
      <c r="EN436" s="115"/>
      <c r="EO436" s="115"/>
      <c r="EP436" s="115"/>
      <c r="EQ436" s="115"/>
      <c r="ER436" s="115"/>
      <c r="ES436" s="115"/>
      <c r="ET436" s="115"/>
      <c r="EU436" s="115"/>
      <c r="EV436" s="115"/>
      <c r="EW436" s="115"/>
      <c r="EX436" s="115"/>
      <c r="EY436" s="115"/>
      <c r="EZ436" s="115"/>
      <c r="FA436" s="115"/>
      <c r="FB436" s="115"/>
      <c r="FC436" s="115"/>
      <c r="FD436" s="115"/>
      <c r="FE436" s="115"/>
      <c r="FF436" s="115"/>
      <c r="FG436" s="115"/>
      <c r="FH436" s="115"/>
      <c r="FI436" s="115"/>
      <c r="FJ436" s="115"/>
      <c r="FK436" s="115"/>
      <c r="FL436" s="115"/>
      <c r="FM436" s="115"/>
      <c r="FN436" s="115"/>
      <c r="FO436" s="115"/>
      <c r="FP436" s="115"/>
      <c r="FQ436" s="115"/>
      <c r="FR436" s="115"/>
      <c r="FS436" s="115"/>
      <c r="FT436" s="115"/>
      <c r="FU436" s="115"/>
      <c r="FV436" s="115"/>
      <c r="FW436" s="115"/>
      <c r="FX436" s="115"/>
      <c r="FY436" s="115"/>
      <c r="FZ436" s="115"/>
      <c r="GA436" s="115"/>
      <c r="GB436" s="115"/>
      <c r="GC436" s="115"/>
      <c r="GD436" s="115"/>
      <c r="GE436" s="115"/>
      <c r="GF436" s="115"/>
      <c r="GG436" s="115"/>
      <c r="GH436" s="115"/>
      <c r="GI436" s="115"/>
      <c r="GJ436" s="115"/>
      <c r="GK436" s="115"/>
      <c r="GL436" s="115"/>
      <c r="GM436" s="115"/>
      <c r="GN436" s="115"/>
      <c r="GO436" s="115"/>
      <c r="GP436" s="115"/>
      <c r="GQ436" s="115"/>
      <c r="GR436" s="115"/>
      <c r="GS436" s="115"/>
      <c r="GT436" s="115"/>
      <c r="GU436" s="115"/>
      <c r="GV436" s="115"/>
      <c r="GW436" s="115"/>
      <c r="GX436" s="115"/>
      <c r="GY436" s="115"/>
      <c r="GZ436" s="115"/>
      <c r="HA436" s="115"/>
      <c r="HB436" s="115"/>
      <c r="HC436" s="115"/>
      <c r="HD436" s="115"/>
      <c r="HE436" s="115"/>
      <c r="HF436" s="115"/>
      <c r="HG436" s="115"/>
      <c r="HH436" s="115"/>
      <c r="HI436" s="115"/>
      <c r="HJ436" s="115"/>
      <c r="HK436" s="115"/>
      <c r="HL436" s="115"/>
      <c r="HM436" s="115"/>
      <c r="HN436" s="115"/>
      <c r="HO436" s="115"/>
      <c r="HP436" s="115"/>
      <c r="HQ436" s="115"/>
      <c r="HR436" s="115"/>
      <c r="HS436" s="115"/>
      <c r="HT436" s="115"/>
      <c r="HU436" s="115"/>
      <c r="HV436" s="115"/>
      <c r="HW436" s="115"/>
      <c r="HX436" s="115"/>
      <c r="HY436" s="115"/>
      <c r="HZ436" s="115"/>
      <c r="IA436" s="115"/>
      <c r="IB436" s="115"/>
      <c r="IC436" s="115"/>
      <c r="ID436" s="115"/>
      <c r="IE436" s="115"/>
      <c r="IF436" s="115"/>
      <c r="IG436" s="115"/>
      <c r="IH436" s="115"/>
      <c r="II436" s="115"/>
      <c r="IJ436" s="115"/>
      <c r="IK436" s="115"/>
      <c r="IL436" s="115"/>
      <c r="IM436" s="115"/>
      <c r="IN436" s="115"/>
      <c r="IO436" s="115"/>
      <c r="IP436" s="115"/>
      <c r="IQ436" s="115"/>
      <c r="IR436" s="115"/>
      <c r="IS436" s="115"/>
      <c r="IT436" s="115"/>
      <c r="IU436" s="115"/>
      <c r="IV436" s="115"/>
      <c r="IW436" s="115"/>
      <c r="IX436" s="115"/>
      <c r="IY436" s="115"/>
    </row>
    <row r="437" spans="1:259" x14ac:dyDescent="0.2">
      <c r="A437" s="124">
        <v>39990</v>
      </c>
      <c r="B437" s="104" t="s">
        <v>1047</v>
      </c>
      <c r="C437" s="104" t="s">
        <v>320</v>
      </c>
      <c r="D437" s="104" t="s">
        <v>134</v>
      </c>
      <c r="E437" s="146" t="s">
        <v>144</v>
      </c>
      <c r="F437" s="86">
        <v>39022</v>
      </c>
      <c r="G437" s="147">
        <v>2006</v>
      </c>
      <c r="H437" s="125" t="s">
        <v>13</v>
      </c>
      <c r="I437" s="125" t="str">
        <f t="shared" si="18"/>
        <v>CA</v>
      </c>
      <c r="J437" s="125" t="str">
        <f t="shared" si="19"/>
        <v>CA</v>
      </c>
      <c r="K437" s="125" t="str">
        <f t="shared" si="20"/>
        <v>Pacific</v>
      </c>
      <c r="L437" s="125" t="str">
        <f>INDEX('State '!$A$1:$C$62,MATCH($I437,'State '!$B:$B,0),3)</f>
        <v>Pacific</v>
      </c>
      <c r="M437" s="125" t="str">
        <f>INDEX('State '!$A$1:$C$62,MATCH($J437,'State '!$B:$B,0),3)</f>
        <v>Pacific</v>
      </c>
      <c r="N437" s="125"/>
      <c r="O437" s="148">
        <v>11</v>
      </c>
      <c r="P437" s="148">
        <v>6</v>
      </c>
      <c r="Q437" s="148">
        <v>50</v>
      </c>
      <c r="R437" s="87">
        <v>24</v>
      </c>
      <c r="S437" s="149" t="s">
        <v>139</v>
      </c>
      <c r="T437" s="150" t="s">
        <v>188</v>
      </c>
      <c r="U437" s="151" t="s">
        <v>391</v>
      </c>
      <c r="V437" s="125"/>
      <c r="W437" s="127"/>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20"/>
      <c r="BR437" s="20"/>
      <c r="BS437" s="20"/>
      <c r="BT437" s="20"/>
      <c r="BU437" s="20"/>
      <c r="BV437" s="20"/>
      <c r="BW437" s="20"/>
      <c r="BX437" s="20"/>
      <c r="BY437" s="20"/>
      <c r="BZ437" s="20"/>
      <c r="CA437" s="20"/>
      <c r="CB437" s="20"/>
      <c r="CC437" s="20"/>
      <c r="CD437" s="20"/>
      <c r="CE437" s="20"/>
      <c r="CF437" s="20"/>
      <c r="CG437" s="20"/>
      <c r="CH437" s="20"/>
      <c r="CI437" s="20"/>
      <c r="CJ437" s="20"/>
      <c r="CK437" s="20"/>
      <c r="CL437" s="20"/>
      <c r="CM437" s="20"/>
      <c r="CN437" s="20"/>
      <c r="CO437" s="20"/>
      <c r="CP437" s="20"/>
      <c r="CQ437" s="20"/>
      <c r="CR437" s="20"/>
      <c r="CS437" s="20"/>
      <c r="CT437" s="20"/>
      <c r="CU437" s="20"/>
      <c r="CV437" s="20"/>
      <c r="CW437" s="20"/>
      <c r="CX437" s="20"/>
      <c r="CY437" s="20"/>
      <c r="CZ437" s="20"/>
      <c r="DA437" s="20"/>
      <c r="DB437" s="20"/>
      <c r="DC437" s="20"/>
      <c r="DD437" s="20"/>
      <c r="DE437" s="20"/>
      <c r="DF437" s="20"/>
      <c r="DG437" s="20"/>
      <c r="DH437" s="20"/>
      <c r="DI437" s="20"/>
      <c r="DJ437" s="20"/>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0"/>
      <c r="EL437" s="20"/>
      <c r="EM437" s="20"/>
      <c r="EN437" s="20"/>
      <c r="EO437" s="20"/>
      <c r="EP437" s="20"/>
      <c r="EQ437" s="20"/>
      <c r="ER437" s="20"/>
      <c r="ES437" s="20"/>
      <c r="ET437" s="20"/>
      <c r="EU437" s="20"/>
      <c r="EV437" s="20"/>
      <c r="EW437" s="20"/>
      <c r="EX437" s="20"/>
      <c r="EY437" s="20"/>
      <c r="EZ437" s="20"/>
      <c r="FA437" s="20"/>
      <c r="FB437" s="20"/>
      <c r="FC437" s="20"/>
      <c r="FD437" s="20"/>
      <c r="FE437" s="20"/>
      <c r="FF437" s="20"/>
      <c r="FG437" s="20"/>
      <c r="FH437" s="20"/>
      <c r="FI437" s="20"/>
      <c r="FJ437" s="20"/>
      <c r="FK437" s="20"/>
      <c r="FL437" s="20"/>
      <c r="FM437" s="20"/>
      <c r="FN437" s="20"/>
      <c r="FO437" s="20"/>
      <c r="FP437" s="20"/>
      <c r="FQ437" s="20"/>
      <c r="FR437" s="20"/>
      <c r="FS437" s="20"/>
      <c r="FT437" s="20"/>
      <c r="FU437" s="20"/>
      <c r="FV437" s="20"/>
      <c r="FW437" s="20"/>
      <c r="FX437" s="20"/>
      <c r="FY437" s="20"/>
      <c r="FZ437" s="20"/>
      <c r="GA437" s="20"/>
      <c r="GB437" s="20"/>
      <c r="GC437" s="20"/>
      <c r="GD437" s="20"/>
      <c r="GE437" s="20"/>
      <c r="GF437" s="20"/>
      <c r="GG437" s="20"/>
      <c r="GH437" s="20"/>
      <c r="GI437" s="20"/>
      <c r="GJ437" s="20"/>
      <c r="GK437" s="20"/>
      <c r="GL437" s="20"/>
      <c r="GM437" s="20"/>
      <c r="GN437" s="20"/>
      <c r="GO437" s="20"/>
      <c r="GP437" s="20"/>
      <c r="GQ437" s="20"/>
      <c r="GR437" s="20"/>
      <c r="GS437" s="20"/>
      <c r="GT437" s="20"/>
      <c r="GU437" s="20"/>
      <c r="GV437" s="20"/>
      <c r="GW437" s="20"/>
      <c r="GX437" s="20"/>
      <c r="GY437" s="20"/>
      <c r="GZ437" s="20"/>
      <c r="HA437" s="20"/>
      <c r="HB437" s="20"/>
      <c r="HC437" s="20"/>
      <c r="HD437" s="20"/>
      <c r="HE437" s="20"/>
      <c r="HF437" s="20"/>
      <c r="HG437" s="20"/>
      <c r="HH437" s="20"/>
      <c r="HI437" s="20"/>
      <c r="HJ437" s="20"/>
      <c r="HK437" s="20"/>
      <c r="HL437" s="20"/>
      <c r="HM437" s="20"/>
      <c r="HN437" s="20"/>
      <c r="HO437" s="20"/>
      <c r="HP437" s="20"/>
      <c r="HQ437" s="20"/>
      <c r="HR437" s="20"/>
      <c r="HS437" s="20"/>
      <c r="HT437" s="20"/>
      <c r="HU437" s="20"/>
      <c r="HV437" s="20"/>
      <c r="HW437" s="20"/>
      <c r="HX437" s="20"/>
      <c r="HY437" s="20"/>
      <c r="HZ437" s="20"/>
      <c r="IA437" s="20"/>
      <c r="IB437" s="20"/>
      <c r="IC437" s="20"/>
      <c r="ID437" s="20"/>
      <c r="IE437" s="20"/>
      <c r="IF437" s="20"/>
      <c r="IG437" s="20"/>
      <c r="IH437" s="20"/>
      <c r="II437" s="20"/>
      <c r="IJ437" s="20"/>
      <c r="IK437" s="20"/>
      <c r="IL437" s="20"/>
      <c r="IM437" s="20"/>
      <c r="IN437" s="20"/>
      <c r="IO437" s="20"/>
      <c r="IP437" s="20"/>
      <c r="IQ437" s="20"/>
      <c r="IR437" s="20"/>
      <c r="IS437" s="20"/>
      <c r="IT437" s="20"/>
      <c r="IU437" s="20"/>
      <c r="IV437" s="20"/>
      <c r="IW437" s="20"/>
      <c r="IX437" s="20"/>
      <c r="IY437" s="20"/>
    </row>
    <row r="438" spans="1:259" x14ac:dyDescent="0.2">
      <c r="A438" s="124">
        <v>39990</v>
      </c>
      <c r="B438" s="103" t="s">
        <v>1011</v>
      </c>
      <c r="C438" s="103" t="s">
        <v>2142</v>
      </c>
      <c r="D438" s="103" t="s">
        <v>141</v>
      </c>
      <c r="E438" s="103" t="s">
        <v>144</v>
      </c>
      <c r="F438" s="84">
        <v>38837</v>
      </c>
      <c r="G438" s="85">
        <v>2006</v>
      </c>
      <c r="H438" s="125" t="s">
        <v>37</v>
      </c>
      <c r="I438" s="125" t="str">
        <f t="shared" si="18"/>
        <v>OK</v>
      </c>
      <c r="J438" s="125" t="str">
        <f t="shared" si="19"/>
        <v>OK</v>
      </c>
      <c r="K438" s="125" t="str">
        <f t="shared" si="20"/>
        <v>South Central</v>
      </c>
      <c r="L438" s="125" t="str">
        <f>INDEX('State '!$A$1:$C$62,MATCH($I438,'State '!$B:$B,0),3)</f>
        <v>South Central</v>
      </c>
      <c r="M438" s="125" t="str">
        <f>INDEX('State '!$A$1:$C$62,MATCH($J438,'State '!$B:$B,0),3)</f>
        <v>South Central</v>
      </c>
      <c r="N438" s="125"/>
      <c r="O438" s="87">
        <v>10.4</v>
      </c>
      <c r="P438" s="87"/>
      <c r="Q438" s="87">
        <v>31</v>
      </c>
      <c r="R438" s="126" t="s">
        <v>399</v>
      </c>
      <c r="S438" s="125" t="s">
        <v>135</v>
      </c>
      <c r="T438" s="125" t="s">
        <v>390</v>
      </c>
      <c r="U438" s="125" t="s">
        <v>1012</v>
      </c>
      <c r="V438" s="125"/>
      <c r="W438" s="127"/>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20"/>
      <c r="CC438" s="20"/>
      <c r="CD438" s="20"/>
      <c r="CE438" s="20"/>
      <c r="CF438" s="20"/>
      <c r="CG438" s="20"/>
      <c r="CH438" s="20"/>
      <c r="CI438" s="20"/>
      <c r="CJ438" s="20"/>
      <c r="CK438" s="20"/>
      <c r="CL438" s="20"/>
      <c r="CM438" s="20"/>
      <c r="CN438" s="20"/>
      <c r="CO438" s="20"/>
      <c r="CP438" s="20"/>
      <c r="CQ438" s="20"/>
      <c r="CR438" s="20"/>
      <c r="CS438" s="20"/>
      <c r="CT438" s="20"/>
      <c r="CU438" s="20"/>
      <c r="CV438" s="20"/>
      <c r="CW438" s="20"/>
      <c r="CX438" s="20"/>
      <c r="CY438" s="20"/>
      <c r="CZ438" s="20"/>
      <c r="DA438" s="20"/>
      <c r="DB438" s="20"/>
      <c r="DC438" s="20"/>
      <c r="DD438" s="20"/>
      <c r="DE438" s="20"/>
      <c r="DF438" s="20"/>
      <c r="DG438" s="20"/>
      <c r="DH438" s="20"/>
      <c r="DI438" s="20"/>
      <c r="DJ438" s="20"/>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c r="ET438" s="20"/>
      <c r="EU438" s="20"/>
      <c r="EV438" s="20"/>
      <c r="EW438" s="20"/>
      <c r="EX438" s="20"/>
      <c r="EY438" s="20"/>
      <c r="EZ438" s="20"/>
      <c r="FA438" s="20"/>
      <c r="FB438" s="20"/>
      <c r="FC438" s="20"/>
      <c r="FD438" s="20"/>
      <c r="FE438" s="20"/>
      <c r="FF438" s="20"/>
      <c r="FG438" s="20"/>
      <c r="FH438" s="20"/>
      <c r="FI438" s="20"/>
      <c r="FJ438" s="20"/>
      <c r="FK438" s="20"/>
      <c r="FL438" s="20"/>
      <c r="FM438" s="20"/>
      <c r="FN438" s="20"/>
      <c r="FO438" s="20"/>
      <c r="FP438" s="20"/>
      <c r="FQ438" s="20"/>
      <c r="FR438" s="20"/>
      <c r="FS438" s="20"/>
      <c r="FT438" s="20"/>
      <c r="FU438" s="20"/>
      <c r="FV438" s="20"/>
      <c r="FW438" s="20"/>
      <c r="FX438" s="20"/>
      <c r="FY438" s="20"/>
      <c r="FZ438" s="20"/>
      <c r="GA438" s="20"/>
      <c r="GB438" s="20"/>
      <c r="GC438" s="20"/>
      <c r="GD438" s="20"/>
      <c r="GE438" s="20"/>
      <c r="GF438" s="20"/>
      <c r="GG438" s="20"/>
      <c r="GH438" s="20"/>
      <c r="GI438" s="20"/>
      <c r="GJ438" s="20"/>
      <c r="GK438" s="20"/>
      <c r="GL438" s="20"/>
      <c r="GM438" s="20"/>
      <c r="GN438" s="20"/>
      <c r="GO438" s="20"/>
      <c r="GP438" s="20"/>
      <c r="GQ438" s="20"/>
      <c r="GR438" s="20"/>
      <c r="GS438" s="20"/>
      <c r="GT438" s="20"/>
      <c r="GU438" s="20"/>
      <c r="GV438" s="20"/>
      <c r="GW438" s="20"/>
      <c r="GX438" s="20"/>
      <c r="GY438" s="20"/>
      <c r="GZ438" s="20"/>
      <c r="HA438" s="20"/>
      <c r="HB438" s="20"/>
      <c r="HC438" s="20"/>
      <c r="HD438" s="20"/>
      <c r="HE438" s="20"/>
      <c r="HF438" s="20"/>
      <c r="HG438" s="20"/>
      <c r="HH438" s="20"/>
      <c r="HI438" s="20"/>
      <c r="HJ438" s="20"/>
      <c r="HK438" s="20"/>
      <c r="HL438" s="20"/>
      <c r="HM438" s="20"/>
      <c r="HN438" s="20"/>
      <c r="HO438" s="20"/>
      <c r="HP438" s="20"/>
      <c r="HQ438" s="20"/>
      <c r="HR438" s="20"/>
      <c r="HS438" s="20"/>
      <c r="HT438" s="20"/>
      <c r="HU438" s="20"/>
      <c r="HV438" s="20"/>
      <c r="HW438" s="20"/>
      <c r="HX438" s="20"/>
      <c r="HY438" s="20"/>
      <c r="HZ438" s="20"/>
      <c r="IA438" s="20"/>
      <c r="IB438" s="20"/>
      <c r="IC438" s="20"/>
      <c r="ID438" s="20"/>
      <c r="IE438" s="20"/>
      <c r="IF438" s="20"/>
      <c r="IG438" s="20"/>
      <c r="IH438" s="20"/>
      <c r="II438" s="20"/>
      <c r="IJ438" s="20"/>
      <c r="IK438" s="20"/>
      <c r="IL438" s="20"/>
      <c r="IM438" s="20"/>
      <c r="IN438" s="20"/>
      <c r="IO438" s="20"/>
      <c r="IP438" s="20"/>
      <c r="IQ438" s="20"/>
      <c r="IR438" s="20"/>
      <c r="IS438" s="20"/>
      <c r="IT438" s="20"/>
      <c r="IU438" s="20"/>
      <c r="IV438" s="20"/>
      <c r="IW438" s="20"/>
      <c r="IX438" s="20"/>
      <c r="IY438" s="20"/>
    </row>
    <row r="439" spans="1:259" s="20" customFormat="1" x14ac:dyDescent="0.2">
      <c r="A439" s="124">
        <v>39990</v>
      </c>
      <c r="B439" s="103" t="s">
        <v>1016</v>
      </c>
      <c r="C439" s="103" t="s">
        <v>2142</v>
      </c>
      <c r="D439" s="103" t="s">
        <v>141</v>
      </c>
      <c r="E439" s="103" t="s">
        <v>144</v>
      </c>
      <c r="F439" s="84">
        <v>39082</v>
      </c>
      <c r="G439" s="85">
        <v>2006</v>
      </c>
      <c r="H439" s="125" t="s">
        <v>6</v>
      </c>
      <c r="I439" s="125" t="str">
        <f t="shared" si="18"/>
        <v>TX</v>
      </c>
      <c r="J439" s="125" t="str">
        <f t="shared" si="19"/>
        <v>TX</v>
      </c>
      <c r="K439" s="125" t="str">
        <f t="shared" si="20"/>
        <v>South Central</v>
      </c>
      <c r="L439" s="125" t="str">
        <f>INDEX('State '!$A$1:$C$62,MATCH($I439,'State '!$B:$B,0),3)</f>
        <v>South Central</v>
      </c>
      <c r="M439" s="125" t="str">
        <f>INDEX('State '!$A$1:$C$62,MATCH($J439,'State '!$B:$B,0),3)</f>
        <v>South Central</v>
      </c>
      <c r="N439" s="125"/>
      <c r="O439" s="87">
        <v>16</v>
      </c>
      <c r="P439" s="87"/>
      <c r="Q439" s="87">
        <v>139</v>
      </c>
      <c r="R439" s="126">
        <v>30</v>
      </c>
      <c r="S439" s="125" t="s">
        <v>135</v>
      </c>
      <c r="T439" s="125" t="s">
        <v>390</v>
      </c>
      <c r="U439" s="125" t="s">
        <v>391</v>
      </c>
      <c r="V439" s="125"/>
      <c r="W439" s="127"/>
      <c r="X439" s="128"/>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c r="DH439" s="115"/>
      <c r="DI439" s="115"/>
      <c r="DJ439" s="115"/>
      <c r="DK439" s="115"/>
      <c r="DL439" s="115"/>
      <c r="DM439" s="115"/>
      <c r="DN439" s="115"/>
      <c r="DO439" s="115"/>
      <c r="DP439" s="115"/>
      <c r="DQ439" s="115"/>
      <c r="DR439" s="115"/>
      <c r="DS439" s="115"/>
      <c r="DT439" s="115"/>
      <c r="DU439" s="115"/>
      <c r="DV439" s="115"/>
      <c r="DW439" s="115"/>
      <c r="DX439" s="115"/>
      <c r="DY439" s="115"/>
      <c r="DZ439" s="115"/>
      <c r="EA439" s="115"/>
      <c r="EB439" s="115"/>
      <c r="EC439" s="115"/>
      <c r="ED439" s="115"/>
      <c r="EE439" s="115"/>
      <c r="EF439" s="115"/>
      <c r="EG439" s="115"/>
      <c r="EH439" s="115"/>
      <c r="EI439" s="115"/>
      <c r="EJ439" s="115"/>
      <c r="EK439" s="115"/>
      <c r="EL439" s="115"/>
      <c r="EM439" s="115"/>
      <c r="EN439" s="115"/>
      <c r="EO439" s="115"/>
      <c r="EP439" s="115"/>
      <c r="EQ439" s="115"/>
      <c r="ER439" s="115"/>
      <c r="ES439" s="115"/>
      <c r="ET439" s="115"/>
      <c r="EU439" s="115"/>
      <c r="EV439" s="115"/>
      <c r="EW439" s="115"/>
      <c r="EX439" s="115"/>
      <c r="EY439" s="115"/>
      <c r="EZ439" s="115"/>
      <c r="FA439" s="115"/>
      <c r="FB439" s="115"/>
      <c r="FC439" s="115"/>
      <c r="FD439" s="115"/>
      <c r="FE439" s="115"/>
      <c r="FF439" s="115"/>
      <c r="FG439" s="115"/>
      <c r="FH439" s="115"/>
      <c r="FI439" s="115"/>
      <c r="FJ439" s="115"/>
      <c r="FK439" s="115"/>
      <c r="FL439" s="115"/>
      <c r="FM439" s="115"/>
      <c r="FN439" s="115"/>
      <c r="FO439" s="115"/>
      <c r="FP439" s="115"/>
      <c r="FQ439" s="115"/>
      <c r="FR439" s="115"/>
      <c r="FS439" s="115"/>
      <c r="FT439" s="115"/>
      <c r="FU439" s="115"/>
      <c r="FV439" s="115"/>
      <c r="FW439" s="115"/>
      <c r="FX439" s="115"/>
      <c r="FY439" s="115"/>
      <c r="FZ439" s="115"/>
      <c r="GA439" s="115"/>
      <c r="GB439" s="115"/>
      <c r="GC439" s="115"/>
      <c r="GD439" s="115"/>
      <c r="GE439" s="115"/>
      <c r="GF439" s="115"/>
      <c r="GG439" s="115"/>
      <c r="GH439" s="115"/>
      <c r="GI439" s="115"/>
      <c r="GJ439" s="115"/>
      <c r="GK439" s="115"/>
      <c r="GL439" s="115"/>
      <c r="GM439" s="115"/>
      <c r="GN439" s="115"/>
      <c r="GO439" s="115"/>
      <c r="GP439" s="115"/>
      <c r="GQ439" s="115"/>
      <c r="GR439" s="115"/>
      <c r="GS439" s="115"/>
      <c r="GT439" s="115"/>
      <c r="GU439" s="115"/>
      <c r="GV439" s="115"/>
      <c r="GW439" s="115"/>
      <c r="GX439" s="115"/>
      <c r="GY439" s="115"/>
      <c r="GZ439" s="115"/>
      <c r="HA439" s="115"/>
      <c r="HB439" s="115"/>
      <c r="HC439" s="115"/>
      <c r="HD439" s="115"/>
      <c r="HE439" s="115"/>
      <c r="HF439" s="115"/>
      <c r="HG439" s="115"/>
      <c r="HH439" s="115"/>
      <c r="HI439" s="115"/>
      <c r="HJ439" s="115"/>
      <c r="HK439" s="115"/>
      <c r="HL439" s="115"/>
      <c r="HM439" s="115"/>
      <c r="HN439" s="115"/>
      <c r="HO439" s="115"/>
      <c r="HP439" s="115"/>
      <c r="HQ439" s="115"/>
      <c r="HR439" s="115"/>
      <c r="HS439" s="115"/>
      <c r="HT439" s="115"/>
      <c r="HU439" s="115"/>
      <c r="HV439" s="115"/>
      <c r="HW439" s="115"/>
      <c r="HX439" s="115"/>
      <c r="HY439" s="115"/>
      <c r="HZ439" s="115"/>
      <c r="IA439" s="115"/>
      <c r="IB439" s="115"/>
      <c r="IC439" s="115"/>
      <c r="ID439" s="115"/>
      <c r="IE439" s="115"/>
      <c r="IF439" s="115"/>
      <c r="IG439" s="115"/>
      <c r="IH439" s="115"/>
      <c r="II439" s="115"/>
      <c r="IJ439" s="115"/>
      <c r="IK439" s="115"/>
      <c r="IL439" s="115"/>
      <c r="IM439" s="115"/>
      <c r="IN439" s="115"/>
      <c r="IO439" s="115"/>
      <c r="IP439" s="115"/>
      <c r="IQ439" s="115"/>
      <c r="IR439" s="115"/>
      <c r="IS439" s="115"/>
      <c r="IT439" s="115"/>
      <c r="IU439" s="115"/>
      <c r="IV439" s="115"/>
      <c r="IW439" s="115"/>
      <c r="IX439" s="115"/>
      <c r="IY439" s="115"/>
    </row>
    <row r="440" spans="1:259" s="20" customFormat="1" x14ac:dyDescent="0.2">
      <c r="A440" s="124">
        <v>39990</v>
      </c>
      <c r="B440" s="104" t="s">
        <v>1029</v>
      </c>
      <c r="C440" s="104" t="s">
        <v>2142</v>
      </c>
      <c r="D440" s="104" t="s">
        <v>141</v>
      </c>
      <c r="E440" s="146" t="s">
        <v>144</v>
      </c>
      <c r="F440" s="86">
        <v>38822</v>
      </c>
      <c r="G440" s="147">
        <v>2006</v>
      </c>
      <c r="H440" s="125" t="s">
        <v>1030</v>
      </c>
      <c r="I440" s="125" t="str">
        <f t="shared" si="18"/>
        <v>TX</v>
      </c>
      <c r="J440" s="125" t="str">
        <f t="shared" si="19"/>
        <v>OK</v>
      </c>
      <c r="K440" s="125" t="str">
        <f t="shared" si="20"/>
        <v>South Central</v>
      </c>
      <c r="L440" s="125" t="str">
        <f>INDEX('State '!$A$1:$C$62,MATCH($I440,'State '!$B:$B,0),3)</f>
        <v>South Central</v>
      </c>
      <c r="M440" s="125" t="str">
        <f>INDEX('State '!$A$1:$C$62,MATCH($J440,'State '!$B:$B,0),3)</f>
        <v>South Central</v>
      </c>
      <c r="N440" s="125"/>
      <c r="O440" s="148">
        <v>10.6</v>
      </c>
      <c r="P440" s="148"/>
      <c r="Q440" s="148">
        <v>20</v>
      </c>
      <c r="R440" s="87">
        <v>20</v>
      </c>
      <c r="S440" s="149" t="s">
        <v>135</v>
      </c>
      <c r="T440" s="150" t="s">
        <v>390</v>
      </c>
      <c r="U440" s="151" t="s">
        <v>1012</v>
      </c>
      <c r="V440" s="125"/>
      <c r="W440" s="127"/>
      <c r="X440" s="128"/>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c r="DH440" s="115"/>
      <c r="DI440" s="115"/>
      <c r="DJ440" s="115"/>
      <c r="DK440" s="115"/>
      <c r="DL440" s="115"/>
      <c r="DM440" s="115"/>
      <c r="DN440" s="115"/>
      <c r="DO440" s="115"/>
      <c r="DP440" s="115"/>
      <c r="DQ440" s="115"/>
      <c r="DR440" s="115"/>
      <c r="DS440" s="115"/>
      <c r="DT440" s="115"/>
      <c r="DU440" s="115"/>
      <c r="DV440" s="115"/>
      <c r="DW440" s="115"/>
      <c r="DX440" s="115"/>
      <c r="DY440" s="115"/>
      <c r="DZ440" s="115"/>
      <c r="EA440" s="115"/>
      <c r="EB440" s="115"/>
      <c r="EC440" s="115"/>
      <c r="ED440" s="115"/>
      <c r="EE440" s="115"/>
      <c r="EF440" s="115"/>
      <c r="EG440" s="115"/>
      <c r="EH440" s="115"/>
      <c r="EI440" s="115"/>
      <c r="EJ440" s="115"/>
      <c r="EK440" s="115"/>
      <c r="EL440" s="115"/>
      <c r="EM440" s="115"/>
      <c r="EN440" s="115"/>
      <c r="EO440" s="115"/>
      <c r="EP440" s="115"/>
      <c r="EQ440" s="115"/>
      <c r="ER440" s="115"/>
      <c r="ES440" s="115"/>
      <c r="ET440" s="115"/>
      <c r="EU440" s="115"/>
      <c r="EV440" s="115"/>
      <c r="EW440" s="115"/>
      <c r="EX440" s="115"/>
      <c r="EY440" s="115"/>
      <c r="EZ440" s="115"/>
      <c r="FA440" s="115"/>
      <c r="FB440" s="115"/>
      <c r="FC440" s="115"/>
      <c r="FD440" s="115"/>
      <c r="FE440" s="115"/>
      <c r="FF440" s="115"/>
      <c r="FG440" s="115"/>
      <c r="FH440" s="115"/>
      <c r="FI440" s="115"/>
      <c r="FJ440" s="115"/>
      <c r="FK440" s="115"/>
      <c r="FL440" s="115"/>
      <c r="FM440" s="115"/>
      <c r="FN440" s="115"/>
      <c r="FO440" s="115"/>
      <c r="FP440" s="115"/>
      <c r="FQ440" s="115"/>
      <c r="FR440" s="115"/>
      <c r="FS440" s="115"/>
      <c r="FT440" s="115"/>
      <c r="FU440" s="115"/>
      <c r="FV440" s="115"/>
      <c r="FW440" s="115"/>
      <c r="FX440" s="115"/>
      <c r="FY440" s="115"/>
      <c r="FZ440" s="115"/>
      <c r="GA440" s="115"/>
      <c r="GB440" s="115"/>
      <c r="GC440" s="115"/>
      <c r="GD440" s="115"/>
      <c r="GE440" s="115"/>
      <c r="GF440" s="115"/>
      <c r="GG440" s="115"/>
      <c r="GH440" s="115"/>
      <c r="GI440" s="115"/>
      <c r="GJ440" s="115"/>
      <c r="GK440" s="115"/>
      <c r="GL440" s="115"/>
      <c r="GM440" s="115"/>
      <c r="GN440" s="115"/>
      <c r="GO440" s="115"/>
      <c r="GP440" s="115"/>
      <c r="GQ440" s="115"/>
      <c r="GR440" s="115"/>
      <c r="GS440" s="115"/>
      <c r="GT440" s="115"/>
      <c r="GU440" s="115"/>
      <c r="GV440" s="115"/>
      <c r="GW440" s="115"/>
      <c r="GX440" s="115"/>
      <c r="GY440" s="115"/>
      <c r="GZ440" s="115"/>
      <c r="HA440" s="115"/>
      <c r="HB440" s="115"/>
      <c r="HC440" s="115"/>
      <c r="HD440" s="115"/>
      <c r="HE440" s="115"/>
      <c r="HF440" s="115"/>
      <c r="HG440" s="115"/>
      <c r="HH440" s="115"/>
      <c r="HI440" s="115"/>
      <c r="HJ440" s="115"/>
      <c r="HK440" s="115"/>
      <c r="HL440" s="115"/>
      <c r="HM440" s="115"/>
      <c r="HN440" s="115"/>
      <c r="HO440" s="115"/>
      <c r="HP440" s="115"/>
      <c r="HQ440" s="115"/>
      <c r="HR440" s="115"/>
      <c r="HS440" s="115"/>
      <c r="HT440" s="115"/>
      <c r="HU440" s="115"/>
      <c r="HV440" s="115"/>
      <c r="HW440" s="115"/>
      <c r="HX440" s="115"/>
      <c r="HY440" s="115"/>
      <c r="HZ440" s="115"/>
      <c r="IA440" s="115"/>
      <c r="IB440" s="115"/>
      <c r="IC440" s="115"/>
      <c r="ID440" s="115"/>
      <c r="IE440" s="115"/>
      <c r="IF440" s="115"/>
      <c r="IG440" s="115"/>
      <c r="IH440" s="115"/>
      <c r="II440" s="115"/>
      <c r="IJ440" s="115"/>
      <c r="IK440" s="115"/>
      <c r="IL440" s="115"/>
      <c r="IM440" s="115"/>
      <c r="IN440" s="115"/>
      <c r="IO440" s="115"/>
      <c r="IP440" s="115"/>
      <c r="IQ440" s="115"/>
      <c r="IR440" s="115"/>
      <c r="IS440" s="115"/>
      <c r="IT440" s="115"/>
      <c r="IU440" s="115"/>
      <c r="IV440" s="115"/>
      <c r="IW440" s="115"/>
      <c r="IX440" s="115"/>
      <c r="IY440" s="115"/>
    </row>
    <row r="441" spans="1:259" s="20" customFormat="1" x14ac:dyDescent="0.2">
      <c r="A441" s="124">
        <v>39990</v>
      </c>
      <c r="B441" s="103" t="s">
        <v>1050</v>
      </c>
      <c r="C441" s="103" t="s">
        <v>319</v>
      </c>
      <c r="D441" s="103" t="s">
        <v>137</v>
      </c>
      <c r="E441" s="103" t="s">
        <v>144</v>
      </c>
      <c r="F441" s="84">
        <v>38991</v>
      </c>
      <c r="G441" s="126">
        <v>2006</v>
      </c>
      <c r="H441" s="125" t="s">
        <v>6</v>
      </c>
      <c r="I441" s="125" t="str">
        <f t="shared" si="18"/>
        <v>TX</v>
      </c>
      <c r="J441" s="125" t="str">
        <f t="shared" si="19"/>
        <v>TX</v>
      </c>
      <c r="K441" s="125" t="str">
        <f t="shared" si="20"/>
        <v>South Central</v>
      </c>
      <c r="L441" s="125" t="str">
        <f>INDEX('State '!$A$1:$C$62,MATCH($I441,'State '!$B:$B,0),3)</f>
        <v>South Central</v>
      </c>
      <c r="M441" s="125" t="str">
        <f>INDEX('State '!$A$1:$C$62,MATCH($J441,'State '!$B:$B,0),3)</f>
        <v>South Central</v>
      </c>
      <c r="N441" s="125"/>
      <c r="O441" s="87">
        <v>25</v>
      </c>
      <c r="P441" s="87">
        <v>25</v>
      </c>
      <c r="Q441" s="87">
        <v>225</v>
      </c>
      <c r="R441" s="126">
        <v>30</v>
      </c>
      <c r="S441" s="125" t="s">
        <v>139</v>
      </c>
      <c r="T441" s="125" t="s">
        <v>188</v>
      </c>
      <c r="U441" s="125" t="s">
        <v>391</v>
      </c>
      <c r="V441" s="125"/>
      <c r="W441" s="127"/>
    </row>
    <row r="442" spans="1:259" s="20" customFormat="1" x14ac:dyDescent="0.2">
      <c r="A442" s="124">
        <v>39990</v>
      </c>
      <c r="B442" s="104" t="s">
        <v>1059</v>
      </c>
      <c r="C442" s="104" t="s">
        <v>207</v>
      </c>
      <c r="D442" s="104" t="s">
        <v>141</v>
      </c>
      <c r="E442" s="146" t="s">
        <v>144</v>
      </c>
      <c r="F442" s="86">
        <v>39037</v>
      </c>
      <c r="G442" s="152">
        <v>2006</v>
      </c>
      <c r="H442" s="125" t="s">
        <v>409</v>
      </c>
      <c r="I442" s="125" t="str">
        <f t="shared" si="18"/>
        <v>PA</v>
      </c>
      <c r="J442" s="125" t="str">
        <f t="shared" si="19"/>
        <v>NJ</v>
      </c>
      <c r="K442" s="125" t="str">
        <f t="shared" si="20"/>
        <v>Northeast</v>
      </c>
      <c r="L442" s="125" t="str">
        <f>INDEX('State '!$A$1:$C$62,MATCH($I442,'State '!$B:$B,0),3)</f>
        <v>Northeast</v>
      </c>
      <c r="M442" s="125" t="str">
        <f>INDEX('State '!$A$1:$C$62,MATCH($J442,'State '!$B:$B,0),3)</f>
        <v>Northeast</v>
      </c>
      <c r="N442" s="125"/>
      <c r="O442" s="148">
        <v>39</v>
      </c>
      <c r="P442" s="148">
        <v>6</v>
      </c>
      <c r="Q442" s="148">
        <v>101</v>
      </c>
      <c r="R442" s="87">
        <v>30</v>
      </c>
      <c r="S442" s="149" t="s">
        <v>135</v>
      </c>
      <c r="T442" s="150" t="s">
        <v>390</v>
      </c>
      <c r="U442" s="151" t="s">
        <v>1060</v>
      </c>
      <c r="V442" s="125"/>
      <c r="W442" s="127"/>
    </row>
    <row r="443" spans="1:259" s="20" customFormat="1" x14ac:dyDescent="0.2">
      <c r="A443" s="124">
        <v>39990</v>
      </c>
      <c r="B443" s="103" t="s">
        <v>1076</v>
      </c>
      <c r="C443" s="103" t="s">
        <v>229</v>
      </c>
      <c r="D443" s="103" t="s">
        <v>141</v>
      </c>
      <c r="E443" s="103" t="s">
        <v>144</v>
      </c>
      <c r="F443" s="84">
        <v>38838</v>
      </c>
      <c r="G443" s="126">
        <v>2006</v>
      </c>
      <c r="H443" s="125" t="s">
        <v>1077</v>
      </c>
      <c r="I443" s="125" t="str">
        <f t="shared" si="18"/>
        <v>IA</v>
      </c>
      <c r="J443" s="125" t="str">
        <f t="shared" si="19"/>
        <v>IN</v>
      </c>
      <c r="K443" s="125" t="str">
        <f t="shared" si="20"/>
        <v>Midwest</v>
      </c>
      <c r="L443" s="125" t="str">
        <f>INDEX('State '!$A$1:$C$62,MATCH($I443,'State '!$B:$B,0),3)</f>
        <v>Midwest</v>
      </c>
      <c r="M443" s="125" t="str">
        <f>INDEX('State '!$A$1:$C$62,MATCH($J443,'State '!$B:$B,0),3)</f>
        <v>Midwest</v>
      </c>
      <c r="N443" s="125"/>
      <c r="O443" s="87">
        <v>20.7</v>
      </c>
      <c r="P443" s="87"/>
      <c r="Q443" s="87">
        <v>130</v>
      </c>
      <c r="R443" s="126"/>
      <c r="S443" s="125" t="s">
        <v>135</v>
      </c>
      <c r="T443" s="125" t="s">
        <v>390</v>
      </c>
      <c r="U443" s="125" t="s">
        <v>1078</v>
      </c>
      <c r="V443" s="125"/>
      <c r="W443" s="127"/>
    </row>
    <row r="444" spans="1:259" s="20" customFormat="1" x14ac:dyDescent="0.2">
      <c r="A444" s="124">
        <v>39990</v>
      </c>
      <c r="B444" s="104" t="s">
        <v>1031</v>
      </c>
      <c r="C444" s="104" t="s">
        <v>315</v>
      </c>
      <c r="D444" s="104" t="s">
        <v>141</v>
      </c>
      <c r="E444" s="146" t="s">
        <v>144</v>
      </c>
      <c r="F444" s="86">
        <v>38895</v>
      </c>
      <c r="G444" s="152">
        <v>2006</v>
      </c>
      <c r="H444" s="125" t="s">
        <v>8</v>
      </c>
      <c r="I444" s="125" t="str">
        <f t="shared" si="18"/>
        <v>OH</v>
      </c>
      <c r="J444" s="125" t="str">
        <f t="shared" si="19"/>
        <v>OH</v>
      </c>
      <c r="K444" s="125" t="str">
        <f t="shared" si="20"/>
        <v>Northeast</v>
      </c>
      <c r="L444" s="125" t="str">
        <f>INDEX('State '!$A$1:$C$62,MATCH($I444,'State '!$B:$B,0),3)</f>
        <v>Northeast</v>
      </c>
      <c r="M444" s="125" t="str">
        <f>INDEX('State '!$A$1:$C$62,MATCH($J444,'State '!$B:$B,0),3)</f>
        <v>Northeast</v>
      </c>
      <c r="N444" s="125"/>
      <c r="O444" s="148">
        <v>41</v>
      </c>
      <c r="P444" s="148">
        <v>24</v>
      </c>
      <c r="Q444" s="148">
        <v>100</v>
      </c>
      <c r="R444" s="87" t="s">
        <v>1032</v>
      </c>
      <c r="S444" s="149" t="s">
        <v>139</v>
      </c>
      <c r="T444" s="150" t="s">
        <v>188</v>
      </c>
      <c r="U444" s="151" t="s">
        <v>391</v>
      </c>
      <c r="V444" s="125"/>
      <c r="W444" s="127"/>
    </row>
    <row r="445" spans="1:259" s="20" customFormat="1" x14ac:dyDescent="0.2">
      <c r="A445" s="124">
        <v>39990</v>
      </c>
      <c r="B445" s="104" t="s">
        <v>2145</v>
      </c>
      <c r="C445" s="104" t="s">
        <v>258</v>
      </c>
      <c r="D445" s="104" t="s">
        <v>141</v>
      </c>
      <c r="E445" s="146" t="s">
        <v>144</v>
      </c>
      <c r="F445" s="86">
        <v>39052</v>
      </c>
      <c r="G445" s="152">
        <v>2006</v>
      </c>
      <c r="H445" s="125" t="s">
        <v>50</v>
      </c>
      <c r="I445" s="125" t="str">
        <f t="shared" si="18"/>
        <v>WA</v>
      </c>
      <c r="J445" s="125" t="str">
        <f t="shared" si="19"/>
        <v>WA</v>
      </c>
      <c r="K445" s="125" t="str">
        <f t="shared" si="20"/>
        <v>Pacific</v>
      </c>
      <c r="L445" s="125" t="str">
        <f>INDEX('State '!$A$1:$C$62,MATCH($I445,'State '!$B:$B,0),3)</f>
        <v>Pacific</v>
      </c>
      <c r="M445" s="125" t="str">
        <f>INDEX('State '!$A$1:$C$62,MATCH($J445,'State '!$B:$B,0),3)</f>
        <v>Pacific</v>
      </c>
      <c r="N445" s="125"/>
      <c r="O445" s="148">
        <v>333</v>
      </c>
      <c r="P445" s="148">
        <v>80</v>
      </c>
      <c r="Q445" s="148">
        <v>360</v>
      </c>
      <c r="R445" s="87" t="s">
        <v>650</v>
      </c>
      <c r="S445" s="149" t="s">
        <v>135</v>
      </c>
      <c r="T445" s="150" t="s">
        <v>390</v>
      </c>
      <c r="U445" s="151" t="s">
        <v>1066</v>
      </c>
      <c r="V445" s="125"/>
      <c r="W445" s="127"/>
    </row>
    <row r="446" spans="1:259" s="20" customFormat="1" x14ac:dyDescent="0.2">
      <c r="A446" s="124">
        <v>39990</v>
      </c>
      <c r="B446" s="104" t="s">
        <v>1040</v>
      </c>
      <c r="C446" s="104" t="s">
        <v>239</v>
      </c>
      <c r="D446" s="104" t="s">
        <v>141</v>
      </c>
      <c r="E446" s="146" t="s">
        <v>144</v>
      </c>
      <c r="F446" s="86">
        <v>39066</v>
      </c>
      <c r="G446" s="152">
        <v>2006</v>
      </c>
      <c r="H446" s="125" t="s">
        <v>29</v>
      </c>
      <c r="I446" s="125" t="str">
        <f t="shared" si="18"/>
        <v>WY</v>
      </c>
      <c r="J446" s="125" t="str">
        <f t="shared" si="19"/>
        <v>WY</v>
      </c>
      <c r="K446" s="125" t="str">
        <f t="shared" si="20"/>
        <v>Mountain</v>
      </c>
      <c r="L446" s="125" t="str">
        <f>INDEX('State '!$A$1:$C$62,MATCH($I446,'State '!$B:$B,0),3)</f>
        <v>Mountain</v>
      </c>
      <c r="M446" s="125" t="str">
        <f>INDEX('State '!$A$1:$C$62,MATCH($J446,'State '!$B:$B,0),3)</f>
        <v>Mountain</v>
      </c>
      <c r="N446" s="125"/>
      <c r="O446" s="148">
        <v>51.5</v>
      </c>
      <c r="P446" s="148">
        <v>27.1</v>
      </c>
      <c r="Q446" s="148">
        <v>550</v>
      </c>
      <c r="R446" s="87">
        <v>36</v>
      </c>
      <c r="S446" s="149" t="s">
        <v>135</v>
      </c>
      <c r="T446" s="150" t="s">
        <v>390</v>
      </c>
      <c r="U446" s="151" t="s">
        <v>1041</v>
      </c>
      <c r="V446" s="125"/>
      <c r="W446" s="127"/>
    </row>
    <row r="447" spans="1:259" s="20" customFormat="1" x14ac:dyDescent="0.2">
      <c r="A447" s="124">
        <v>39990</v>
      </c>
      <c r="B447" s="103" t="s">
        <v>1019</v>
      </c>
      <c r="C447" s="103" t="s">
        <v>318</v>
      </c>
      <c r="D447" s="103" t="s">
        <v>134</v>
      </c>
      <c r="E447" s="103" t="s">
        <v>144</v>
      </c>
      <c r="F447" s="84">
        <v>39036</v>
      </c>
      <c r="G447" s="126">
        <v>2006</v>
      </c>
      <c r="H447" s="125" t="s">
        <v>29</v>
      </c>
      <c r="I447" s="125" t="str">
        <f t="shared" si="18"/>
        <v>WY</v>
      </c>
      <c r="J447" s="125" t="str">
        <f t="shared" si="19"/>
        <v>WY</v>
      </c>
      <c r="K447" s="125" t="str">
        <f t="shared" si="20"/>
        <v>Mountain</v>
      </c>
      <c r="L447" s="125" t="str">
        <f>INDEX('State '!$A$1:$C$62,MATCH($I447,'State '!$B:$B,0),3)</f>
        <v>Mountain</v>
      </c>
      <c r="M447" s="125" t="str">
        <f>INDEX('State '!$A$1:$C$62,MATCH($J447,'State '!$B:$B,0),3)</f>
        <v>Mountain</v>
      </c>
      <c r="N447" s="125"/>
      <c r="O447" s="87">
        <v>11.3</v>
      </c>
      <c r="P447" s="87">
        <v>20.8</v>
      </c>
      <c r="Q447" s="87">
        <v>300</v>
      </c>
      <c r="R447" s="126">
        <v>20</v>
      </c>
      <c r="S447" s="125" t="s">
        <v>135</v>
      </c>
      <c r="T447" s="125" t="s">
        <v>390</v>
      </c>
      <c r="U447" s="125" t="s">
        <v>978</v>
      </c>
      <c r="V447" s="125"/>
      <c r="W447" s="127"/>
    </row>
    <row r="448" spans="1:259" s="20" customFormat="1" x14ac:dyDescent="0.2">
      <c r="A448" s="124">
        <v>39990</v>
      </c>
      <c r="B448" s="103" t="s">
        <v>1025</v>
      </c>
      <c r="C448" s="103" t="s">
        <v>312</v>
      </c>
      <c r="D448" s="103" t="s">
        <v>141</v>
      </c>
      <c r="E448" s="103" t="s">
        <v>144</v>
      </c>
      <c r="F448" s="84">
        <v>39050</v>
      </c>
      <c r="G448" s="126">
        <v>2006</v>
      </c>
      <c r="H448" s="125" t="s">
        <v>1026</v>
      </c>
      <c r="I448" s="125" t="str">
        <f t="shared" si="18"/>
        <v>OK</v>
      </c>
      <c r="J448" s="125" t="str">
        <f t="shared" si="19"/>
        <v>MO</v>
      </c>
      <c r="K448" s="125" t="str">
        <f t="shared" si="20"/>
        <v>South Central, Midwest</v>
      </c>
      <c r="L448" s="125" t="str">
        <f>INDEX('State '!$A$1:$C$62,MATCH($I448,'State '!$B:$B,0),3)</f>
        <v>South Central</v>
      </c>
      <c r="M448" s="125" t="str">
        <f>INDEX('State '!$A$1:$C$62,MATCH($J448,'State '!$B:$B,0),3)</f>
        <v>Midwest</v>
      </c>
      <c r="N448" s="125"/>
      <c r="O448" s="87">
        <v>1.7</v>
      </c>
      <c r="P448" s="87">
        <v>2</v>
      </c>
      <c r="Q448" s="87">
        <v>25</v>
      </c>
      <c r="R448" s="126" t="s">
        <v>1027</v>
      </c>
      <c r="S448" s="125" t="s">
        <v>135</v>
      </c>
      <c r="T448" s="125" t="s">
        <v>390</v>
      </c>
      <c r="U448" s="125" t="s">
        <v>1028</v>
      </c>
      <c r="V448" s="125"/>
      <c r="W448" s="127"/>
    </row>
    <row r="449" spans="1:23" s="20" customFormat="1" x14ac:dyDescent="0.2">
      <c r="A449" s="124">
        <v>39990</v>
      </c>
      <c r="B449" s="104" t="s">
        <v>1070</v>
      </c>
      <c r="C449" s="104" t="s">
        <v>231</v>
      </c>
      <c r="D449" s="104" t="s">
        <v>134</v>
      </c>
      <c r="E449" s="146" t="s">
        <v>144</v>
      </c>
      <c r="F449" s="86">
        <v>39063</v>
      </c>
      <c r="G449" s="152">
        <v>2006</v>
      </c>
      <c r="H449" s="125" t="s">
        <v>10</v>
      </c>
      <c r="I449" s="125" t="str">
        <f t="shared" si="18"/>
        <v>NY</v>
      </c>
      <c r="J449" s="125" t="str">
        <f t="shared" si="19"/>
        <v>NY</v>
      </c>
      <c r="K449" s="125" t="str">
        <f t="shared" si="20"/>
        <v>Northeast</v>
      </c>
      <c r="L449" s="125" t="str">
        <f>INDEX('State '!$A$1:$C$62,MATCH($I449,'State '!$B:$B,0),3)</f>
        <v>Northeast</v>
      </c>
      <c r="M449" s="125" t="str">
        <f>INDEX('State '!$A$1:$C$62,MATCH($J449,'State '!$B:$B,0),3)</f>
        <v>Northeast</v>
      </c>
      <c r="N449" s="125"/>
      <c r="O449" s="148">
        <v>10</v>
      </c>
      <c r="P449" s="148">
        <v>6</v>
      </c>
      <c r="Q449" s="148">
        <v>500</v>
      </c>
      <c r="R449" s="87">
        <v>20</v>
      </c>
      <c r="S449" s="149" t="s">
        <v>135</v>
      </c>
      <c r="T449" s="150" t="s">
        <v>390</v>
      </c>
      <c r="U449" s="151" t="s">
        <v>891</v>
      </c>
      <c r="V449" s="125"/>
      <c r="W449" s="127"/>
    </row>
    <row r="450" spans="1:23" s="20" customFormat="1" x14ac:dyDescent="0.2">
      <c r="A450" s="124">
        <v>39990</v>
      </c>
      <c r="B450" s="103" t="s">
        <v>1044</v>
      </c>
      <c r="C450" s="103" t="s">
        <v>2008</v>
      </c>
      <c r="D450" s="103" t="s">
        <v>141</v>
      </c>
      <c r="E450" s="103" t="s">
        <v>144</v>
      </c>
      <c r="F450" s="84">
        <v>39071</v>
      </c>
      <c r="G450" s="126">
        <v>2006</v>
      </c>
      <c r="H450" s="125" t="s">
        <v>23</v>
      </c>
      <c r="I450" s="125" t="str">
        <f t="shared" si="18"/>
        <v>KY</v>
      </c>
      <c r="J450" s="125" t="str">
        <f t="shared" si="19"/>
        <v>KY</v>
      </c>
      <c r="K450" s="125" t="str">
        <f t="shared" si="20"/>
        <v>Midwest</v>
      </c>
      <c r="L450" s="125" t="str">
        <f>INDEX('State '!$A$1:$C$62,MATCH($I450,'State '!$B:$B,0),3)</f>
        <v>Midwest</v>
      </c>
      <c r="M450" s="125" t="str">
        <f>INDEX('State '!$A$1:$C$62,MATCH($J450,'State '!$B:$B,0),3)</f>
        <v>Midwest</v>
      </c>
      <c r="N450" s="125"/>
      <c r="O450" s="87">
        <v>14.17</v>
      </c>
      <c r="P450" s="87">
        <v>27.5</v>
      </c>
      <c r="Q450" s="87">
        <v>80</v>
      </c>
      <c r="R450" s="126" t="s">
        <v>1045</v>
      </c>
      <c r="S450" s="125" t="s">
        <v>135</v>
      </c>
      <c r="T450" s="125" t="s">
        <v>390</v>
      </c>
      <c r="U450" s="125" t="s">
        <v>1046</v>
      </c>
      <c r="V450" s="125"/>
      <c r="W450" s="127"/>
    </row>
    <row r="451" spans="1:23" s="20" customFormat="1" x14ac:dyDescent="0.2">
      <c r="A451" s="124">
        <v>39990</v>
      </c>
      <c r="B451" s="104" t="s">
        <v>1035</v>
      </c>
      <c r="C451" s="104" t="s">
        <v>308</v>
      </c>
      <c r="D451" s="104" t="s">
        <v>141</v>
      </c>
      <c r="E451" s="146" t="s">
        <v>144</v>
      </c>
      <c r="F451" s="86">
        <v>38718</v>
      </c>
      <c r="G451" s="152">
        <v>2006</v>
      </c>
      <c r="H451" s="125" t="s">
        <v>25</v>
      </c>
      <c r="I451" s="125" t="str">
        <f t="shared" ref="I451:I514" si="21">LEFT($H451,2)</f>
        <v>CO</v>
      </c>
      <c r="J451" s="125" t="str">
        <f t="shared" ref="J451:J514" si="22">RIGHT($H451,2)</f>
        <v>CO</v>
      </c>
      <c r="K451" s="125" t="str">
        <f t="shared" si="20"/>
        <v>Mountain</v>
      </c>
      <c r="L451" s="125" t="str">
        <f>INDEX('State '!$A$1:$C$62,MATCH($I451,'State '!$B:$B,0),3)</f>
        <v>Mountain</v>
      </c>
      <c r="M451" s="125" t="str">
        <f>INDEX('State '!$A$1:$C$62,MATCH($J451,'State '!$B:$B,0),3)</f>
        <v>Mountain</v>
      </c>
      <c r="N451" s="125"/>
      <c r="O451" s="148">
        <v>16.3</v>
      </c>
      <c r="P451" s="148"/>
      <c r="Q451" s="148">
        <v>300</v>
      </c>
      <c r="R451" s="87" t="s">
        <v>1036</v>
      </c>
      <c r="S451" s="149" t="s">
        <v>135</v>
      </c>
      <c r="T451" s="150" t="s">
        <v>390</v>
      </c>
      <c r="U451" s="151" t="s">
        <v>1037</v>
      </c>
      <c r="V451" s="125"/>
      <c r="W451" s="127"/>
    </row>
    <row r="452" spans="1:23" s="20" customFormat="1" x14ac:dyDescent="0.2">
      <c r="A452" s="124">
        <v>39990</v>
      </c>
      <c r="B452" s="104" t="s">
        <v>1984</v>
      </c>
      <c r="C452" s="104" t="s">
        <v>1981</v>
      </c>
      <c r="D452" s="104" t="s">
        <v>141</v>
      </c>
      <c r="E452" s="146" t="s">
        <v>144</v>
      </c>
      <c r="F452" s="86">
        <v>39022</v>
      </c>
      <c r="G452" s="152">
        <v>2006</v>
      </c>
      <c r="H452" s="125" t="s">
        <v>44</v>
      </c>
      <c r="I452" s="125" t="str">
        <f t="shared" si="21"/>
        <v>ON</v>
      </c>
      <c r="J452" s="125" t="str">
        <f t="shared" si="22"/>
        <v>ON</v>
      </c>
      <c r="K452" s="125" t="str">
        <f t="shared" ref="K452:K515" si="23">IF($L452=$M452,L452,CONCATENATE($L452,", ",IF(ISBLANK(N452),"",CONCATENATE(N452,", ")),$M452))</f>
        <v>Canada</v>
      </c>
      <c r="L452" s="125" t="str">
        <f>INDEX('State '!$A$1:$C$62,MATCH($I452,'State '!$B:$B,0),3)</f>
        <v>Canada</v>
      </c>
      <c r="M452" s="125" t="str">
        <f>INDEX('State '!$A$1:$C$62,MATCH($J452,'State '!$B:$B,0),3)</f>
        <v>Canada</v>
      </c>
      <c r="N452" s="125"/>
      <c r="O452" s="148">
        <v>120</v>
      </c>
      <c r="P452" s="148">
        <v>22</v>
      </c>
      <c r="Q452" s="148">
        <v>372</v>
      </c>
      <c r="R452" s="87"/>
      <c r="S452" s="149" t="s">
        <v>1982</v>
      </c>
      <c r="T452" s="150" t="s">
        <v>842</v>
      </c>
      <c r="U452" s="151" t="s">
        <v>391</v>
      </c>
      <c r="V452" s="125"/>
      <c r="W452" s="127"/>
    </row>
    <row r="453" spans="1:23" s="20" customFormat="1" x14ac:dyDescent="0.2">
      <c r="A453" s="124">
        <v>39990</v>
      </c>
      <c r="B453" s="104" t="s">
        <v>1068</v>
      </c>
      <c r="C453" s="104" t="s">
        <v>249</v>
      </c>
      <c r="D453" s="104" t="s">
        <v>141</v>
      </c>
      <c r="E453" s="146" t="s">
        <v>144</v>
      </c>
      <c r="F453" s="86">
        <v>38835</v>
      </c>
      <c r="G453" s="152">
        <v>2006</v>
      </c>
      <c r="H453" s="125" t="s">
        <v>586</v>
      </c>
      <c r="I453" s="125" t="str">
        <f t="shared" si="21"/>
        <v>CO</v>
      </c>
      <c r="J453" s="125" t="str">
        <f t="shared" si="22"/>
        <v>WY</v>
      </c>
      <c r="K453" s="125" t="str">
        <f t="shared" si="23"/>
        <v>Mountain</v>
      </c>
      <c r="L453" s="125" t="str">
        <f>INDEX('State '!$A$1:$C$62,MATCH($I453,'State '!$B:$B,0),3)</f>
        <v>Mountain</v>
      </c>
      <c r="M453" s="125" t="str">
        <f>INDEX('State '!$A$1:$C$62,MATCH($J453,'State '!$B:$B,0),3)</f>
        <v>Mountain</v>
      </c>
      <c r="N453" s="125"/>
      <c r="O453" s="148">
        <v>136.41999999999999</v>
      </c>
      <c r="P453" s="148">
        <v>142</v>
      </c>
      <c r="Q453" s="148">
        <v>350</v>
      </c>
      <c r="R453" s="87">
        <v>24</v>
      </c>
      <c r="S453" s="149" t="s">
        <v>135</v>
      </c>
      <c r="T453" s="150" t="s">
        <v>390</v>
      </c>
      <c r="U453" s="151" t="s">
        <v>1069</v>
      </c>
      <c r="V453" s="125"/>
      <c r="W453" s="127"/>
    </row>
    <row r="454" spans="1:23" s="20" customFormat="1" x14ac:dyDescent="0.2">
      <c r="A454" s="124">
        <v>39990</v>
      </c>
      <c r="B454" s="104" t="s">
        <v>1058</v>
      </c>
      <c r="C454" s="104" t="s">
        <v>322</v>
      </c>
      <c r="D454" s="104" t="s">
        <v>134</v>
      </c>
      <c r="E454" s="146" t="s">
        <v>144</v>
      </c>
      <c r="F454" s="86">
        <v>38899</v>
      </c>
      <c r="G454" s="152">
        <v>2006</v>
      </c>
      <c r="H454" s="125" t="s">
        <v>29</v>
      </c>
      <c r="I454" s="125" t="str">
        <f t="shared" si="21"/>
        <v>WY</v>
      </c>
      <c r="J454" s="125" t="str">
        <f t="shared" si="22"/>
        <v>WY</v>
      </c>
      <c r="K454" s="125" t="str">
        <f t="shared" si="23"/>
        <v>Mountain</v>
      </c>
      <c r="L454" s="125" t="str">
        <f>INDEX('State '!$A$1:$C$62,MATCH($I454,'State '!$B:$B,0),3)</f>
        <v>Mountain</v>
      </c>
      <c r="M454" s="125" t="str">
        <f>INDEX('State '!$A$1:$C$62,MATCH($J454,'State '!$B:$B,0),3)</f>
        <v>Mountain</v>
      </c>
      <c r="N454" s="125"/>
      <c r="O454" s="148">
        <v>20</v>
      </c>
      <c r="P454" s="148">
        <v>21</v>
      </c>
      <c r="Q454" s="148">
        <v>300</v>
      </c>
      <c r="R454" s="87">
        <v>10</v>
      </c>
      <c r="S454" s="149" t="s">
        <v>139</v>
      </c>
      <c r="T454" s="150" t="s">
        <v>188</v>
      </c>
      <c r="U454" s="151" t="s">
        <v>391</v>
      </c>
      <c r="V454" s="125"/>
      <c r="W454" s="127"/>
    </row>
    <row r="455" spans="1:23" s="20" customFormat="1" x14ac:dyDescent="0.2">
      <c r="A455" s="124">
        <v>39990</v>
      </c>
      <c r="B455" s="103" t="s">
        <v>1116</v>
      </c>
      <c r="C455" s="103" t="s">
        <v>1792</v>
      </c>
      <c r="D455" s="103" t="s">
        <v>134</v>
      </c>
      <c r="E455" s="103" t="s">
        <v>144</v>
      </c>
      <c r="F455" s="84">
        <v>38657</v>
      </c>
      <c r="G455" s="85">
        <v>2005</v>
      </c>
      <c r="H455" s="125" t="s">
        <v>34</v>
      </c>
      <c r="I455" s="125" t="str">
        <f t="shared" si="21"/>
        <v>WI</v>
      </c>
      <c r="J455" s="125" t="str">
        <f t="shared" si="22"/>
        <v>WI</v>
      </c>
      <c r="K455" s="125" t="str">
        <f t="shared" si="23"/>
        <v>Midwest</v>
      </c>
      <c r="L455" s="125" t="str">
        <f>INDEX('State '!$A$1:$C$62,MATCH($I455,'State '!$B:$B,0),3)</f>
        <v>Midwest</v>
      </c>
      <c r="M455" s="125" t="str">
        <f>INDEX('State '!$A$1:$C$62,MATCH($J455,'State '!$B:$B,0),3)</f>
        <v>Midwest</v>
      </c>
      <c r="N455" s="125"/>
      <c r="O455" s="87">
        <v>18.600000000000001</v>
      </c>
      <c r="P455" s="87">
        <v>8.1999999999999993</v>
      </c>
      <c r="Q455" s="87">
        <v>143.4</v>
      </c>
      <c r="R455" s="126" t="s">
        <v>800</v>
      </c>
      <c r="S455" s="125" t="s">
        <v>135</v>
      </c>
      <c r="T455" s="125" t="s">
        <v>390</v>
      </c>
      <c r="U455" s="125" t="s">
        <v>1117</v>
      </c>
      <c r="V455" s="125"/>
      <c r="W455" s="127"/>
    </row>
    <row r="456" spans="1:23" s="20" customFormat="1" x14ac:dyDescent="0.2">
      <c r="A456" s="124">
        <v>39990</v>
      </c>
      <c r="B456" s="103" t="s">
        <v>1086</v>
      </c>
      <c r="C456" s="103" t="s">
        <v>1792</v>
      </c>
      <c r="D456" s="103" t="s">
        <v>141</v>
      </c>
      <c r="E456" s="103" t="s">
        <v>144</v>
      </c>
      <c r="F456" s="84">
        <v>38702</v>
      </c>
      <c r="G456" s="85">
        <v>2005</v>
      </c>
      <c r="H456" s="125" t="s">
        <v>34</v>
      </c>
      <c r="I456" s="125" t="str">
        <f t="shared" si="21"/>
        <v>WI</v>
      </c>
      <c r="J456" s="125" t="str">
        <f t="shared" si="22"/>
        <v>WI</v>
      </c>
      <c r="K456" s="125" t="str">
        <f t="shared" si="23"/>
        <v>Midwest</v>
      </c>
      <c r="L456" s="125" t="str">
        <f>INDEX('State '!$A$1:$C$62,MATCH($I456,'State '!$B:$B,0),3)</f>
        <v>Midwest</v>
      </c>
      <c r="M456" s="125" t="str">
        <f>INDEX('State '!$A$1:$C$62,MATCH($J456,'State '!$B:$B,0),3)</f>
        <v>Midwest</v>
      </c>
      <c r="N456" s="125"/>
      <c r="O456" s="87">
        <v>13.52</v>
      </c>
      <c r="P456" s="87"/>
      <c r="Q456" s="87">
        <v>105</v>
      </c>
      <c r="R456" s="126"/>
      <c r="S456" s="125" t="s">
        <v>135</v>
      </c>
      <c r="T456" s="125" t="s">
        <v>390</v>
      </c>
      <c r="U456" s="125" t="s">
        <v>1087</v>
      </c>
      <c r="V456" s="125"/>
      <c r="W456" s="127"/>
    </row>
    <row r="457" spans="1:23" s="20" customFormat="1" ht="25.5" x14ac:dyDescent="0.2">
      <c r="A457" s="124">
        <v>39990</v>
      </c>
      <c r="B457" s="103" t="s">
        <v>1123</v>
      </c>
      <c r="C457" s="103" t="s">
        <v>259</v>
      </c>
      <c r="D457" s="103" t="s">
        <v>141</v>
      </c>
      <c r="E457" s="103" t="s">
        <v>144</v>
      </c>
      <c r="F457" s="84">
        <v>38686</v>
      </c>
      <c r="G457" s="85">
        <v>2005</v>
      </c>
      <c r="H457" s="125" t="s">
        <v>1124</v>
      </c>
      <c r="I457" s="125" t="str">
        <f t="shared" si="21"/>
        <v>OK</v>
      </c>
      <c r="J457" s="125" t="str">
        <f t="shared" si="22"/>
        <v>TX</v>
      </c>
      <c r="K457" s="125" t="str">
        <f t="shared" si="23"/>
        <v>South Central</v>
      </c>
      <c r="L457" s="125" t="str">
        <f>INDEX('State '!$A$1:$C$62,MATCH($I457,'State '!$B:$B,0),3)</f>
        <v>South Central</v>
      </c>
      <c r="M457" s="125" t="str">
        <f>INDEX('State '!$A$1:$C$62,MATCH($J457,'State '!$B:$B,0),3)</f>
        <v>South Central</v>
      </c>
      <c r="N457" s="125"/>
      <c r="O457" s="87">
        <v>31.9</v>
      </c>
      <c r="P457" s="87"/>
      <c r="Q457" s="87">
        <v>112.9</v>
      </c>
      <c r="R457" s="126" t="s">
        <v>726</v>
      </c>
      <c r="S457" s="125" t="s">
        <v>135</v>
      </c>
      <c r="T457" s="125" t="s">
        <v>390</v>
      </c>
      <c r="U457" s="125" t="s">
        <v>1125</v>
      </c>
      <c r="V457" s="125"/>
      <c r="W457" s="127"/>
    </row>
    <row r="458" spans="1:23" s="20" customFormat="1" ht="25.5" x14ac:dyDescent="0.2">
      <c r="A458" s="124">
        <v>39990</v>
      </c>
      <c r="B458" s="103" t="s">
        <v>1128</v>
      </c>
      <c r="C458" s="103" t="s">
        <v>259</v>
      </c>
      <c r="D458" s="103" t="s">
        <v>134</v>
      </c>
      <c r="E458" s="103" t="s">
        <v>144</v>
      </c>
      <c r="F458" s="84">
        <v>38700</v>
      </c>
      <c r="G458" s="85">
        <v>2005</v>
      </c>
      <c r="H458" s="125" t="s">
        <v>37</v>
      </c>
      <c r="I458" s="125" t="str">
        <f t="shared" si="21"/>
        <v>OK</v>
      </c>
      <c r="J458" s="125" t="str">
        <f t="shared" si="22"/>
        <v>OK</v>
      </c>
      <c r="K458" s="125" t="str">
        <f t="shared" si="23"/>
        <v>South Central</v>
      </c>
      <c r="L458" s="125" t="str">
        <f>INDEX('State '!$A$1:$C$62,MATCH($I458,'State '!$B:$B,0),3)</f>
        <v>South Central</v>
      </c>
      <c r="M458" s="125" t="str">
        <f>INDEX('State '!$A$1:$C$62,MATCH($J458,'State '!$B:$B,0),3)</f>
        <v>South Central</v>
      </c>
      <c r="N458" s="125"/>
      <c r="O458" s="87">
        <v>3.5</v>
      </c>
      <c r="P458" s="87">
        <v>24</v>
      </c>
      <c r="Q458" s="87">
        <v>400</v>
      </c>
      <c r="R458" s="126" t="s">
        <v>488</v>
      </c>
      <c r="S458" s="125" t="s">
        <v>135</v>
      </c>
      <c r="T458" s="125" t="s">
        <v>390</v>
      </c>
      <c r="U458" s="125" t="s">
        <v>1129</v>
      </c>
      <c r="V458" s="125"/>
      <c r="W458" s="127"/>
    </row>
    <row r="459" spans="1:23" s="20" customFormat="1" x14ac:dyDescent="0.2">
      <c r="A459" s="124">
        <v>39990</v>
      </c>
      <c r="B459" s="103" t="s">
        <v>1109</v>
      </c>
      <c r="C459" s="103" t="s">
        <v>296</v>
      </c>
      <c r="D459" s="103" t="s">
        <v>141</v>
      </c>
      <c r="E459" s="103" t="s">
        <v>144</v>
      </c>
      <c r="F459" s="84">
        <v>38663</v>
      </c>
      <c r="G459" s="85">
        <v>2005</v>
      </c>
      <c r="H459" s="125" t="s">
        <v>867</v>
      </c>
      <c r="I459" s="125" t="str">
        <f t="shared" si="21"/>
        <v>CO</v>
      </c>
      <c r="J459" s="125" t="str">
        <f t="shared" si="22"/>
        <v>KS</v>
      </c>
      <c r="K459" s="125" t="str">
        <f t="shared" si="23"/>
        <v>Mountain, South Central</v>
      </c>
      <c r="L459" s="125" t="str">
        <f>INDEX('State '!$A$1:$C$62,MATCH($I459,'State '!$B:$B,0),3)</f>
        <v>Mountain</v>
      </c>
      <c r="M459" s="125" t="str">
        <f>INDEX('State '!$A$1:$C$62,MATCH($J459,'State '!$B:$B,0),3)</f>
        <v>South Central</v>
      </c>
      <c r="N459" s="125"/>
      <c r="O459" s="87">
        <v>7.8</v>
      </c>
      <c r="P459" s="87"/>
      <c r="Q459" s="87">
        <v>170</v>
      </c>
      <c r="R459" s="126">
        <v>36</v>
      </c>
      <c r="S459" s="125" t="s">
        <v>135</v>
      </c>
      <c r="T459" s="125" t="s">
        <v>390</v>
      </c>
      <c r="U459" s="125" t="s">
        <v>1110</v>
      </c>
      <c r="V459" s="125"/>
      <c r="W459" s="127"/>
    </row>
    <row r="460" spans="1:23" s="20" customFormat="1" x14ac:dyDescent="0.2">
      <c r="A460" s="124">
        <v>39990</v>
      </c>
      <c r="B460" s="103" t="s">
        <v>1097</v>
      </c>
      <c r="C460" s="103" t="s">
        <v>260</v>
      </c>
      <c r="D460" s="103" t="s">
        <v>141</v>
      </c>
      <c r="E460" s="103" t="s">
        <v>144</v>
      </c>
      <c r="F460" s="84">
        <v>38701</v>
      </c>
      <c r="G460" s="85">
        <v>2005</v>
      </c>
      <c r="H460" s="125" t="s">
        <v>1002</v>
      </c>
      <c r="I460" s="125" t="str">
        <f t="shared" si="21"/>
        <v>CO</v>
      </c>
      <c r="J460" s="125" t="str">
        <f t="shared" si="22"/>
        <v>OK</v>
      </c>
      <c r="K460" s="125" t="str">
        <f t="shared" si="23"/>
        <v>Mountain, South Central</v>
      </c>
      <c r="L460" s="125" t="str">
        <f>INDEX('State '!$A$1:$C$62,MATCH($I460,'State '!$B:$B,0),3)</f>
        <v>Mountain</v>
      </c>
      <c r="M460" s="125" t="str">
        <f>INDEX('State '!$A$1:$C$62,MATCH($J460,'State '!$B:$B,0),3)</f>
        <v>South Central</v>
      </c>
      <c r="N460" s="125"/>
      <c r="O460" s="87">
        <v>60.4</v>
      </c>
      <c r="P460" s="87">
        <v>102</v>
      </c>
      <c r="Q460" s="87">
        <v>104</v>
      </c>
      <c r="R460" s="126" t="s">
        <v>488</v>
      </c>
      <c r="S460" s="125" t="s">
        <v>135</v>
      </c>
      <c r="T460" s="125" t="s">
        <v>390</v>
      </c>
      <c r="U460" s="125" t="s">
        <v>1098</v>
      </c>
      <c r="V460" s="125"/>
      <c r="W460" s="127"/>
    </row>
    <row r="461" spans="1:23" s="20" customFormat="1" x14ac:dyDescent="0.2">
      <c r="A461" s="124">
        <v>39990</v>
      </c>
      <c r="B461" s="103" t="s">
        <v>1130</v>
      </c>
      <c r="C461" s="103" t="s">
        <v>328</v>
      </c>
      <c r="D461" s="103" t="s">
        <v>137</v>
      </c>
      <c r="E461" s="103" t="s">
        <v>144</v>
      </c>
      <c r="F461" s="84">
        <v>38661</v>
      </c>
      <c r="G461" s="85">
        <v>2005</v>
      </c>
      <c r="H461" s="125" t="s">
        <v>41</v>
      </c>
      <c r="I461" s="125" t="str">
        <f t="shared" si="21"/>
        <v>MI</v>
      </c>
      <c r="J461" s="125" t="str">
        <f t="shared" si="22"/>
        <v>MI</v>
      </c>
      <c r="K461" s="125" t="str">
        <f t="shared" si="23"/>
        <v>Midwest</v>
      </c>
      <c r="L461" s="125" t="str">
        <f>INDEX('State '!$A$1:$C$62,MATCH($I461,'State '!$B:$B,0),3)</f>
        <v>Midwest</v>
      </c>
      <c r="M461" s="125" t="str">
        <f>INDEX('State '!$A$1:$C$62,MATCH($J461,'State '!$B:$B,0),3)</f>
        <v>Midwest</v>
      </c>
      <c r="N461" s="125"/>
      <c r="O461" s="87">
        <v>27.74</v>
      </c>
      <c r="P461" s="87">
        <v>11.3</v>
      </c>
      <c r="Q461" s="87">
        <v>135</v>
      </c>
      <c r="R461" s="126">
        <v>36</v>
      </c>
      <c r="S461" s="125" t="s">
        <v>139</v>
      </c>
      <c r="T461" s="125" t="s">
        <v>188</v>
      </c>
      <c r="U461" s="125" t="s">
        <v>391</v>
      </c>
      <c r="V461" s="125"/>
      <c r="W461" s="127"/>
    </row>
    <row r="462" spans="1:23" s="20" customFormat="1" x14ac:dyDescent="0.2">
      <c r="A462" s="124">
        <v>39990</v>
      </c>
      <c r="B462" s="103" t="s">
        <v>1136</v>
      </c>
      <c r="C462" s="103" t="s">
        <v>331</v>
      </c>
      <c r="D462" s="103" t="s">
        <v>141</v>
      </c>
      <c r="E462" s="103" t="s">
        <v>144</v>
      </c>
      <c r="F462" s="84">
        <v>38539</v>
      </c>
      <c r="G462" s="85">
        <v>2005</v>
      </c>
      <c r="H462" s="125" t="s">
        <v>1137</v>
      </c>
      <c r="I462" s="125" t="str">
        <f t="shared" si="21"/>
        <v>GM</v>
      </c>
      <c r="J462" s="125" t="str">
        <f t="shared" si="22"/>
        <v>LA</v>
      </c>
      <c r="K462" s="125" t="str">
        <f t="shared" si="23"/>
        <v>Gulf of Mexico, South Central</v>
      </c>
      <c r="L462" s="125" t="str">
        <f>INDEX('State '!$A$1:$C$62,MATCH($I462,'State '!$B:$B,0),3)</f>
        <v>Gulf of Mexico</v>
      </c>
      <c r="M462" s="125" t="str">
        <f>INDEX('State '!$A$1:$C$62,MATCH($J462,'State '!$B:$B,0),3)</f>
        <v>South Central</v>
      </c>
      <c r="N462" s="125"/>
      <c r="O462" s="87">
        <v>10.8</v>
      </c>
      <c r="P462" s="87">
        <v>3</v>
      </c>
      <c r="Q462" s="87">
        <v>150</v>
      </c>
      <c r="R462" s="126" t="s">
        <v>1138</v>
      </c>
      <c r="S462" s="125" t="s">
        <v>135</v>
      </c>
      <c r="T462" s="125" t="s">
        <v>390</v>
      </c>
      <c r="U462" s="125" t="s">
        <v>1139</v>
      </c>
      <c r="V462" s="125"/>
      <c r="W462" s="127"/>
    </row>
    <row r="463" spans="1:23" s="20" customFormat="1" x14ac:dyDescent="0.2">
      <c r="A463" s="124">
        <v>39990</v>
      </c>
      <c r="B463" s="103" t="s">
        <v>1134</v>
      </c>
      <c r="C463" s="103" t="s">
        <v>286</v>
      </c>
      <c r="D463" s="103" t="s">
        <v>141</v>
      </c>
      <c r="E463" s="103" t="s">
        <v>144</v>
      </c>
      <c r="F463" s="84">
        <v>38471</v>
      </c>
      <c r="G463" s="85">
        <v>2005</v>
      </c>
      <c r="H463" s="125" t="s">
        <v>993</v>
      </c>
      <c r="I463" s="125" t="str">
        <f t="shared" si="21"/>
        <v>VA</v>
      </c>
      <c r="J463" s="125" t="str">
        <f t="shared" si="22"/>
        <v>MD</v>
      </c>
      <c r="K463" s="125" t="str">
        <f t="shared" si="23"/>
        <v>Northeast</v>
      </c>
      <c r="L463" s="125" t="str">
        <f>INDEX('State '!$A$1:$C$62,MATCH($I463,'State '!$B:$B,0),3)</f>
        <v>Northeast</v>
      </c>
      <c r="M463" s="125" t="str">
        <f>INDEX('State '!$A$1:$C$62,MATCH($J463,'State '!$B:$B,0),3)</f>
        <v>Northeast</v>
      </c>
      <c r="N463" s="125"/>
      <c r="O463" s="87">
        <v>43.5</v>
      </c>
      <c r="P463" s="87"/>
      <c r="Q463" s="87">
        <v>433</v>
      </c>
      <c r="R463" s="126">
        <v>36</v>
      </c>
      <c r="S463" s="125" t="s">
        <v>135</v>
      </c>
      <c r="T463" s="125" t="s">
        <v>390</v>
      </c>
      <c r="U463" s="125" t="s">
        <v>1135</v>
      </c>
      <c r="V463" s="125"/>
      <c r="W463" s="127"/>
    </row>
    <row r="464" spans="1:23" s="20" customFormat="1" x14ac:dyDescent="0.2">
      <c r="A464" s="124">
        <v>39990</v>
      </c>
      <c r="B464" s="103" t="s">
        <v>1106</v>
      </c>
      <c r="C464" s="103" t="s">
        <v>323</v>
      </c>
      <c r="D464" s="103" t="s">
        <v>141</v>
      </c>
      <c r="E464" s="103" t="s">
        <v>144</v>
      </c>
      <c r="F464" s="84">
        <v>38626</v>
      </c>
      <c r="G464" s="85">
        <v>2005</v>
      </c>
      <c r="H464" s="125" t="s">
        <v>16</v>
      </c>
      <c r="I464" s="125" t="str">
        <f t="shared" si="21"/>
        <v>NC</v>
      </c>
      <c r="J464" s="125" t="str">
        <f t="shared" si="22"/>
        <v>NC</v>
      </c>
      <c r="K464" s="125" t="str">
        <f t="shared" si="23"/>
        <v>Southeast</v>
      </c>
      <c r="L464" s="125" t="str">
        <f>INDEX('State '!$A$1:$C$62,MATCH($I464,'State '!$B:$B,0),3)</f>
        <v>Southeast</v>
      </c>
      <c r="M464" s="125" t="str">
        <f>INDEX('State '!$A$1:$C$62,MATCH($J464,'State '!$B:$B,0),3)</f>
        <v>Southeast</v>
      </c>
      <c r="N464" s="125"/>
      <c r="O464" s="87">
        <v>5</v>
      </c>
      <c r="P464" s="87">
        <v>10</v>
      </c>
      <c r="Q464" s="87">
        <v>30</v>
      </c>
      <c r="R464" s="126">
        <v>6</v>
      </c>
      <c r="S464" s="125" t="s">
        <v>139</v>
      </c>
      <c r="T464" s="125" t="s">
        <v>188</v>
      </c>
      <c r="U464" s="125" t="s">
        <v>391</v>
      </c>
      <c r="V464" s="125"/>
      <c r="W464" s="127"/>
    </row>
    <row r="465" spans="1:23" s="20" customFormat="1" x14ac:dyDescent="0.2">
      <c r="A465" s="124">
        <v>39990</v>
      </c>
      <c r="B465" s="106" t="s">
        <v>1080</v>
      </c>
      <c r="C465" s="106" t="s">
        <v>219</v>
      </c>
      <c r="D465" s="106" t="s">
        <v>141</v>
      </c>
      <c r="E465" s="103" t="s">
        <v>144</v>
      </c>
      <c r="F465" s="84">
        <v>38686</v>
      </c>
      <c r="G465" s="85">
        <v>2005</v>
      </c>
      <c r="H465" s="125" t="s">
        <v>832</v>
      </c>
      <c r="I465" s="125" t="str">
        <f t="shared" si="21"/>
        <v>PA</v>
      </c>
      <c r="J465" s="125" t="str">
        <f t="shared" si="22"/>
        <v>DE</v>
      </c>
      <c r="K465" s="125" t="str">
        <f t="shared" si="23"/>
        <v>Northeast</v>
      </c>
      <c r="L465" s="125" t="str">
        <f>INDEX('State '!$A$1:$C$62,MATCH($I465,'State '!$B:$B,0),3)</f>
        <v>Northeast</v>
      </c>
      <c r="M465" s="125" t="str">
        <f>INDEX('State '!$A$1:$C$62,MATCH($J465,'State '!$B:$B,0),3)</f>
        <v>Northeast</v>
      </c>
      <c r="N465" s="125"/>
      <c r="O465" s="87">
        <v>14</v>
      </c>
      <c r="P465" s="87">
        <v>24</v>
      </c>
      <c r="Q465" s="126">
        <v>9.9</v>
      </c>
      <c r="R465" s="130">
        <v>16</v>
      </c>
      <c r="S465" s="131" t="s">
        <v>135</v>
      </c>
      <c r="T465" s="125" t="s">
        <v>390</v>
      </c>
      <c r="U465" s="125" t="s">
        <v>1081</v>
      </c>
      <c r="V465" s="125"/>
      <c r="W465" s="127"/>
    </row>
    <row r="466" spans="1:23" s="20" customFormat="1" x14ac:dyDescent="0.2">
      <c r="A466" s="124">
        <v>39990</v>
      </c>
      <c r="B466" s="106" t="s">
        <v>1099</v>
      </c>
      <c r="C466" s="106" t="s">
        <v>1785</v>
      </c>
      <c r="D466" s="106" t="s">
        <v>142</v>
      </c>
      <c r="E466" s="103" t="s">
        <v>144</v>
      </c>
      <c r="F466" s="84">
        <v>38716</v>
      </c>
      <c r="G466" s="85">
        <v>2005</v>
      </c>
      <c r="H466" s="125" t="s">
        <v>1100</v>
      </c>
      <c r="I466" s="125" t="str">
        <f t="shared" si="21"/>
        <v>AZ</v>
      </c>
      <c r="J466" s="125" t="str">
        <f t="shared" si="22"/>
        <v>CA</v>
      </c>
      <c r="K466" s="125" t="str">
        <f t="shared" si="23"/>
        <v>Mountain, Pacific</v>
      </c>
      <c r="L466" s="125" t="str">
        <f>INDEX('State '!$A$1:$C$62,MATCH($I466,'State '!$B:$B,0),3)</f>
        <v>Mountain</v>
      </c>
      <c r="M466" s="125" t="str">
        <f>INDEX('State '!$A$1:$C$62,MATCH($J466,'State '!$B:$B,0),3)</f>
        <v>Pacific</v>
      </c>
      <c r="N466" s="125"/>
      <c r="O466" s="87">
        <v>78</v>
      </c>
      <c r="P466" s="87">
        <v>94.4</v>
      </c>
      <c r="Q466" s="126">
        <v>502</v>
      </c>
      <c r="R466" s="130">
        <v>30</v>
      </c>
      <c r="S466" s="131" t="s">
        <v>135</v>
      </c>
      <c r="T466" s="125" t="s">
        <v>390</v>
      </c>
      <c r="U466" s="125" t="s">
        <v>1101</v>
      </c>
      <c r="V466" s="125"/>
      <c r="W466" s="127"/>
    </row>
    <row r="467" spans="1:23" s="20" customFormat="1" x14ac:dyDescent="0.2">
      <c r="A467" s="124">
        <v>39990</v>
      </c>
      <c r="B467" s="103" t="s">
        <v>1102</v>
      </c>
      <c r="C467" s="103" t="s">
        <v>220</v>
      </c>
      <c r="D467" s="103" t="s">
        <v>137</v>
      </c>
      <c r="E467" s="103" t="s">
        <v>144</v>
      </c>
      <c r="F467" s="84">
        <v>38478</v>
      </c>
      <c r="G467" s="85">
        <v>2005</v>
      </c>
      <c r="H467" s="125" t="s">
        <v>6</v>
      </c>
      <c r="I467" s="125" t="str">
        <f t="shared" si="21"/>
        <v>TX</v>
      </c>
      <c r="J467" s="125" t="str">
        <f t="shared" si="22"/>
        <v>TX</v>
      </c>
      <c r="K467" s="125" t="str">
        <f t="shared" si="23"/>
        <v>South Central</v>
      </c>
      <c r="L467" s="125" t="str">
        <f>INDEX('State '!$A$1:$C$62,MATCH($I467,'State '!$B:$B,0),3)</f>
        <v>South Central</v>
      </c>
      <c r="M467" s="125" t="str">
        <f>INDEX('State '!$A$1:$C$62,MATCH($J467,'State '!$B:$B,0),3)</f>
        <v>South Central</v>
      </c>
      <c r="N467" s="125"/>
      <c r="O467" s="87">
        <v>130</v>
      </c>
      <c r="P467" s="87">
        <v>107</v>
      </c>
      <c r="Q467" s="87">
        <v>500</v>
      </c>
      <c r="R467" s="126">
        <v>36</v>
      </c>
      <c r="S467" s="125" t="s">
        <v>139</v>
      </c>
      <c r="T467" s="125" t="s">
        <v>188</v>
      </c>
      <c r="U467" s="125" t="s">
        <v>391</v>
      </c>
      <c r="V467" s="125"/>
      <c r="W467" s="127"/>
    </row>
    <row r="468" spans="1:23" s="20" customFormat="1" x14ac:dyDescent="0.2">
      <c r="A468" s="124">
        <v>39990</v>
      </c>
      <c r="B468" s="103" t="s">
        <v>1114</v>
      </c>
      <c r="C468" s="103" t="s">
        <v>326</v>
      </c>
      <c r="D468" s="103" t="s">
        <v>141</v>
      </c>
      <c r="E468" s="103" t="s">
        <v>144</v>
      </c>
      <c r="F468" s="84">
        <v>38432</v>
      </c>
      <c r="G468" s="85">
        <v>2005</v>
      </c>
      <c r="H468" s="125" t="s">
        <v>47</v>
      </c>
      <c r="I468" s="125" t="str">
        <f t="shared" si="21"/>
        <v>GM</v>
      </c>
      <c r="J468" s="125" t="str">
        <f t="shared" si="22"/>
        <v>GM</v>
      </c>
      <c r="K468" s="125" t="str">
        <f t="shared" si="23"/>
        <v>Gulf of Mexico</v>
      </c>
      <c r="L468" s="125" t="str">
        <f>INDEX('State '!$A$1:$C$62,MATCH($I468,'State '!$B:$B,0),3)</f>
        <v>Gulf of Mexico</v>
      </c>
      <c r="M468" s="125" t="str">
        <f>INDEX('State '!$A$1:$C$62,MATCH($J468,'State '!$B:$B,0),3)</f>
        <v>Gulf of Mexico</v>
      </c>
      <c r="N468" s="125"/>
      <c r="O468" s="87">
        <v>5</v>
      </c>
      <c r="P468" s="87">
        <v>8</v>
      </c>
      <c r="Q468" s="87">
        <v>690</v>
      </c>
      <c r="R468" s="126">
        <v>20</v>
      </c>
      <c r="S468" s="125" t="s">
        <v>135</v>
      </c>
      <c r="T468" s="125" t="s">
        <v>1115</v>
      </c>
      <c r="U468" s="125" t="s">
        <v>391</v>
      </c>
      <c r="V468" s="125"/>
      <c r="W468" s="127"/>
    </row>
    <row r="469" spans="1:23" s="20" customFormat="1" x14ac:dyDescent="0.2">
      <c r="A469" s="124">
        <v>39990</v>
      </c>
      <c r="B469" s="104" t="s">
        <v>1103</v>
      </c>
      <c r="C469" s="104" t="s">
        <v>242</v>
      </c>
      <c r="D469" s="104" t="s">
        <v>137</v>
      </c>
      <c r="E469" s="146" t="s">
        <v>144</v>
      </c>
      <c r="F469" s="86">
        <v>38504</v>
      </c>
      <c r="G469" s="147">
        <v>2005</v>
      </c>
      <c r="H469" s="125" t="s">
        <v>6</v>
      </c>
      <c r="I469" s="125" t="str">
        <f t="shared" si="21"/>
        <v>TX</v>
      </c>
      <c r="J469" s="125" t="str">
        <f t="shared" si="22"/>
        <v>TX</v>
      </c>
      <c r="K469" s="125" t="str">
        <f t="shared" si="23"/>
        <v>South Central</v>
      </c>
      <c r="L469" s="125" t="str">
        <f>INDEX('State '!$A$1:$C$62,MATCH($I469,'State '!$B:$B,0),3)</f>
        <v>South Central</v>
      </c>
      <c r="M469" s="125" t="str">
        <f>INDEX('State '!$A$1:$C$62,MATCH($J469,'State '!$B:$B,0),3)</f>
        <v>South Central</v>
      </c>
      <c r="N469" s="125"/>
      <c r="O469" s="148">
        <v>53</v>
      </c>
      <c r="P469" s="148">
        <v>54</v>
      </c>
      <c r="Q469" s="148">
        <v>650</v>
      </c>
      <c r="R469" s="87">
        <v>24</v>
      </c>
      <c r="S469" s="149" t="s">
        <v>139</v>
      </c>
      <c r="T469" s="150" t="s">
        <v>188</v>
      </c>
      <c r="U469" s="151" t="s">
        <v>391</v>
      </c>
      <c r="V469" s="125"/>
      <c r="W469" s="127"/>
    </row>
    <row r="470" spans="1:23" s="20" customFormat="1" x14ac:dyDescent="0.2">
      <c r="A470" s="124">
        <v>39990</v>
      </c>
      <c r="B470" s="104" t="s">
        <v>1131</v>
      </c>
      <c r="C470" s="104" t="s">
        <v>329</v>
      </c>
      <c r="D470" s="104" t="s">
        <v>141</v>
      </c>
      <c r="E470" s="146" t="s">
        <v>144</v>
      </c>
      <c r="F470" s="86">
        <v>38702</v>
      </c>
      <c r="G470" s="147">
        <v>2005</v>
      </c>
      <c r="H470" s="125" t="s">
        <v>6</v>
      </c>
      <c r="I470" s="125" t="str">
        <f t="shared" si="21"/>
        <v>TX</v>
      </c>
      <c r="J470" s="125" t="str">
        <f t="shared" si="22"/>
        <v>TX</v>
      </c>
      <c r="K470" s="125" t="str">
        <f t="shared" si="23"/>
        <v>South Central</v>
      </c>
      <c r="L470" s="125" t="str">
        <f>INDEX('State '!$A$1:$C$62,MATCH($I470,'State '!$B:$B,0),3)</f>
        <v>South Central</v>
      </c>
      <c r="M470" s="125" t="str">
        <f>INDEX('State '!$A$1:$C$62,MATCH($J470,'State '!$B:$B,0),3)</f>
        <v>South Central</v>
      </c>
      <c r="N470" s="125"/>
      <c r="O470" s="148">
        <v>2.2599999999999998</v>
      </c>
      <c r="P470" s="148">
        <v>0.01</v>
      </c>
      <c r="Q470" s="148">
        <v>200</v>
      </c>
      <c r="R470" s="87">
        <v>12</v>
      </c>
      <c r="S470" s="149" t="s">
        <v>135</v>
      </c>
      <c r="T470" s="150" t="s">
        <v>390</v>
      </c>
      <c r="U470" s="151" t="s">
        <v>1132</v>
      </c>
      <c r="V470" s="125"/>
      <c r="W470" s="127"/>
    </row>
    <row r="471" spans="1:23" s="20" customFormat="1" x14ac:dyDescent="0.2">
      <c r="A471" s="124">
        <v>39990</v>
      </c>
      <c r="B471" s="103" t="s">
        <v>1092</v>
      </c>
      <c r="C471" s="103" t="s">
        <v>244</v>
      </c>
      <c r="D471" s="103" t="s">
        <v>134</v>
      </c>
      <c r="E471" s="103" t="s">
        <v>144</v>
      </c>
      <c r="F471" s="84">
        <v>38383</v>
      </c>
      <c r="G471" s="85">
        <v>2005</v>
      </c>
      <c r="H471" s="125" t="s">
        <v>18</v>
      </c>
      <c r="I471" s="125" t="str">
        <f t="shared" si="21"/>
        <v>FL</v>
      </c>
      <c r="J471" s="125" t="str">
        <f t="shared" si="22"/>
        <v>FL</v>
      </c>
      <c r="K471" s="125" t="str">
        <f t="shared" si="23"/>
        <v>Southeast</v>
      </c>
      <c r="L471" s="125" t="str">
        <f>INDEX('State '!$A$1:$C$62,MATCH($I471,'State '!$B:$B,0),3)</f>
        <v>Southeast</v>
      </c>
      <c r="M471" s="125" t="str">
        <f>INDEX('State '!$A$1:$C$62,MATCH($J471,'State '!$B:$B,0),3)</f>
        <v>Southeast</v>
      </c>
      <c r="N471" s="125"/>
      <c r="O471" s="87">
        <v>237</v>
      </c>
      <c r="P471" s="87">
        <v>110</v>
      </c>
      <c r="Q471" s="87">
        <v>175</v>
      </c>
      <c r="R471" s="126" t="s">
        <v>422</v>
      </c>
      <c r="S471" s="125" t="s">
        <v>135</v>
      </c>
      <c r="T471" s="125" t="s">
        <v>390</v>
      </c>
      <c r="U471" s="125" t="s">
        <v>1093</v>
      </c>
      <c r="V471" s="125"/>
      <c r="W471" s="127"/>
    </row>
    <row r="472" spans="1:23" s="20" customFormat="1" x14ac:dyDescent="0.2">
      <c r="A472" s="124">
        <v>39990</v>
      </c>
      <c r="B472" s="103" t="s">
        <v>1118</v>
      </c>
      <c r="C472" s="103" t="s">
        <v>327</v>
      </c>
      <c r="D472" s="103" t="s">
        <v>134</v>
      </c>
      <c r="E472" s="103" t="s">
        <v>144</v>
      </c>
      <c r="F472" s="84">
        <v>38473</v>
      </c>
      <c r="G472" s="85">
        <v>2005</v>
      </c>
      <c r="H472" s="125" t="s">
        <v>28</v>
      </c>
      <c r="I472" s="125" t="str">
        <f t="shared" si="21"/>
        <v>IL</v>
      </c>
      <c r="J472" s="125" t="str">
        <f t="shared" si="22"/>
        <v>IL</v>
      </c>
      <c r="K472" s="125" t="str">
        <f t="shared" si="23"/>
        <v>Midwest</v>
      </c>
      <c r="L472" s="125" t="str">
        <f>INDEX('State '!$A$1:$C$62,MATCH($I472,'State '!$B:$B,0),3)</f>
        <v>Midwest</v>
      </c>
      <c r="M472" s="125" t="str">
        <f>INDEX('State '!$A$1:$C$62,MATCH($J472,'State '!$B:$B,0),3)</f>
        <v>Midwest</v>
      </c>
      <c r="N472" s="125"/>
      <c r="O472" s="87">
        <v>18.02</v>
      </c>
      <c r="P472" s="87">
        <v>3.6</v>
      </c>
      <c r="Q472" s="87">
        <v>134</v>
      </c>
      <c r="R472" s="126">
        <v>20</v>
      </c>
      <c r="S472" s="125" t="s">
        <v>135</v>
      </c>
      <c r="T472" s="125" t="s">
        <v>390</v>
      </c>
      <c r="U472" s="125" t="s">
        <v>1119</v>
      </c>
      <c r="V472" s="125"/>
      <c r="W472" s="127"/>
    </row>
    <row r="473" spans="1:23" s="20" customFormat="1" x14ac:dyDescent="0.2">
      <c r="A473" s="124">
        <v>39990</v>
      </c>
      <c r="B473" s="103" t="s">
        <v>1088</v>
      </c>
      <c r="C473" s="103" t="s">
        <v>222</v>
      </c>
      <c r="D473" s="103" t="s">
        <v>142</v>
      </c>
      <c r="E473" s="103" t="s">
        <v>144</v>
      </c>
      <c r="F473" s="84">
        <v>38656</v>
      </c>
      <c r="G473" s="85">
        <v>2005</v>
      </c>
      <c r="H473" s="125" t="s">
        <v>6</v>
      </c>
      <c r="I473" s="125" t="str">
        <f t="shared" si="21"/>
        <v>TX</v>
      </c>
      <c r="J473" s="125" t="str">
        <f t="shared" si="22"/>
        <v>TX</v>
      </c>
      <c r="K473" s="125" t="str">
        <f t="shared" si="23"/>
        <v>South Central</v>
      </c>
      <c r="L473" s="125" t="str">
        <f>INDEX('State '!$A$1:$C$62,MATCH($I473,'State '!$B:$B,0),3)</f>
        <v>South Central</v>
      </c>
      <c r="M473" s="125" t="str">
        <f>INDEX('State '!$A$1:$C$62,MATCH($J473,'State '!$B:$B,0),3)</f>
        <v>South Central</v>
      </c>
      <c r="N473" s="125"/>
      <c r="O473" s="87">
        <v>40</v>
      </c>
      <c r="P473" s="87">
        <v>254</v>
      </c>
      <c r="Q473" s="87">
        <v>150</v>
      </c>
      <c r="R473" s="126">
        <v>24</v>
      </c>
      <c r="S473" s="125" t="s">
        <v>139</v>
      </c>
      <c r="T473" s="125" t="s">
        <v>188</v>
      </c>
      <c r="U473" s="125" t="s">
        <v>391</v>
      </c>
      <c r="V473" s="125"/>
      <c r="W473" s="127"/>
    </row>
    <row r="474" spans="1:23" s="20" customFormat="1" x14ac:dyDescent="0.2">
      <c r="A474" s="124">
        <v>39990</v>
      </c>
      <c r="B474" s="103" t="s">
        <v>1111</v>
      </c>
      <c r="C474" s="103" t="s">
        <v>324</v>
      </c>
      <c r="D474" s="103" t="s">
        <v>141</v>
      </c>
      <c r="E474" s="103" t="s">
        <v>144</v>
      </c>
      <c r="F474" s="84">
        <v>38671</v>
      </c>
      <c r="G474" s="85">
        <v>2005</v>
      </c>
      <c r="H474" s="125" t="s">
        <v>8</v>
      </c>
      <c r="I474" s="125" t="str">
        <f t="shared" si="21"/>
        <v>OH</v>
      </c>
      <c r="J474" s="125" t="str">
        <f t="shared" si="22"/>
        <v>OH</v>
      </c>
      <c r="K474" s="125" t="str">
        <f t="shared" si="23"/>
        <v>Northeast</v>
      </c>
      <c r="L474" s="125" t="str">
        <f>INDEX('State '!$A$1:$C$62,MATCH($I474,'State '!$B:$B,0),3)</f>
        <v>Northeast</v>
      </c>
      <c r="M474" s="125" t="str">
        <f>INDEX('State '!$A$1:$C$62,MATCH($J474,'State '!$B:$B,0),3)</f>
        <v>Northeast</v>
      </c>
      <c r="N474" s="125"/>
      <c r="O474" s="87">
        <v>9</v>
      </c>
      <c r="P474" s="87">
        <v>20</v>
      </c>
      <c r="Q474" s="87">
        <v>100</v>
      </c>
      <c r="R474" s="126">
        <v>12</v>
      </c>
      <c r="S474" s="125" t="s">
        <v>139</v>
      </c>
      <c r="T474" s="125" t="s">
        <v>188</v>
      </c>
      <c r="U474" s="125" t="s">
        <v>391</v>
      </c>
      <c r="V474" s="125"/>
      <c r="W474" s="127"/>
    </row>
    <row r="475" spans="1:23" s="20" customFormat="1" x14ac:dyDescent="0.2">
      <c r="A475" s="124">
        <v>39990</v>
      </c>
      <c r="B475" s="103" t="s">
        <v>1126</v>
      </c>
      <c r="C475" s="103" t="s">
        <v>262</v>
      </c>
      <c r="D475" s="103" t="s">
        <v>141</v>
      </c>
      <c r="E475" s="103" t="s">
        <v>144</v>
      </c>
      <c r="F475" s="84">
        <v>38657</v>
      </c>
      <c r="G475" s="85">
        <v>2005</v>
      </c>
      <c r="H475" s="125" t="s">
        <v>30</v>
      </c>
      <c r="I475" s="125" t="str">
        <f t="shared" si="21"/>
        <v>MN</v>
      </c>
      <c r="J475" s="125" t="str">
        <f t="shared" si="22"/>
        <v>MN</v>
      </c>
      <c r="K475" s="125" t="str">
        <f t="shared" si="23"/>
        <v>Midwest</v>
      </c>
      <c r="L475" s="125" t="str">
        <f>INDEX('State '!$A$1:$C$62,MATCH($I475,'State '!$B:$B,0),3)</f>
        <v>Midwest</v>
      </c>
      <c r="M475" s="125" t="str">
        <f>INDEX('State '!$A$1:$C$62,MATCH($J475,'State '!$B:$B,0),3)</f>
        <v>Midwest</v>
      </c>
      <c r="N475" s="125"/>
      <c r="O475" s="87">
        <v>7.7</v>
      </c>
      <c r="P475" s="87">
        <v>3.2</v>
      </c>
      <c r="Q475" s="87">
        <v>1.75</v>
      </c>
      <c r="R475" s="126">
        <v>30</v>
      </c>
      <c r="S475" s="125" t="s">
        <v>135</v>
      </c>
      <c r="T475" s="125" t="s">
        <v>390</v>
      </c>
      <c r="U475" s="125" t="s">
        <v>1127</v>
      </c>
      <c r="V475" s="125"/>
      <c r="W475" s="127"/>
    </row>
    <row r="476" spans="1:23" s="20" customFormat="1" x14ac:dyDescent="0.2">
      <c r="A476" s="124">
        <v>39990</v>
      </c>
      <c r="B476" s="103" t="s">
        <v>1096</v>
      </c>
      <c r="C476" s="103" t="s">
        <v>319</v>
      </c>
      <c r="D476" s="103" t="s">
        <v>137</v>
      </c>
      <c r="E476" s="103" t="s">
        <v>144</v>
      </c>
      <c r="F476" s="84">
        <v>38473</v>
      </c>
      <c r="G476" s="126">
        <v>2005</v>
      </c>
      <c r="H476" s="125" t="s">
        <v>6</v>
      </c>
      <c r="I476" s="125" t="str">
        <f t="shared" si="21"/>
        <v>TX</v>
      </c>
      <c r="J476" s="125" t="str">
        <f t="shared" si="22"/>
        <v>TX</v>
      </c>
      <c r="K476" s="125" t="str">
        <f t="shared" si="23"/>
        <v>South Central</v>
      </c>
      <c r="L476" s="125" t="str">
        <f>INDEX('State '!$A$1:$C$62,MATCH($I476,'State '!$B:$B,0),3)</f>
        <v>South Central</v>
      </c>
      <c r="M476" s="125" t="str">
        <f>INDEX('State '!$A$1:$C$62,MATCH($J476,'State '!$B:$B,0),3)</f>
        <v>South Central</v>
      </c>
      <c r="N476" s="125"/>
      <c r="O476" s="87">
        <v>24</v>
      </c>
      <c r="P476" s="87">
        <v>22</v>
      </c>
      <c r="Q476" s="87">
        <v>225</v>
      </c>
      <c r="R476" s="126">
        <v>30</v>
      </c>
      <c r="S476" s="125" t="s">
        <v>139</v>
      </c>
      <c r="T476" s="125" t="s">
        <v>188</v>
      </c>
      <c r="U476" s="125" t="s">
        <v>391</v>
      </c>
      <c r="V476" s="125"/>
      <c r="W476" s="127"/>
    </row>
    <row r="477" spans="1:23" s="20" customFormat="1" ht="25.5" x14ac:dyDescent="0.2">
      <c r="A477" s="124">
        <v>39990</v>
      </c>
      <c r="B477" s="103" t="s">
        <v>1120</v>
      </c>
      <c r="C477" s="103" t="s">
        <v>285</v>
      </c>
      <c r="D477" s="103" t="s">
        <v>141</v>
      </c>
      <c r="E477" s="103" t="s">
        <v>144</v>
      </c>
      <c r="F477" s="84">
        <v>38701</v>
      </c>
      <c r="G477" s="126">
        <v>2005</v>
      </c>
      <c r="H477" s="125" t="s">
        <v>0</v>
      </c>
      <c r="I477" s="125" t="str">
        <f t="shared" si="21"/>
        <v>LA</v>
      </c>
      <c r="J477" s="125" t="str">
        <f t="shared" si="22"/>
        <v>LA</v>
      </c>
      <c r="K477" s="125" t="str">
        <f t="shared" si="23"/>
        <v>South Central</v>
      </c>
      <c r="L477" s="125" t="str">
        <f>INDEX('State '!$A$1:$C$62,MATCH($I477,'State '!$B:$B,0),3)</f>
        <v>South Central</v>
      </c>
      <c r="M477" s="125" t="str">
        <f>INDEX('State '!$A$1:$C$62,MATCH($J477,'State '!$B:$B,0),3)</f>
        <v>South Central</v>
      </c>
      <c r="N477" s="125"/>
      <c r="O477" s="87">
        <v>157</v>
      </c>
      <c r="P477" s="87">
        <v>120</v>
      </c>
      <c r="Q477" s="87">
        <v>615</v>
      </c>
      <c r="R477" s="126" t="s">
        <v>422</v>
      </c>
      <c r="S477" s="125" t="s">
        <v>139</v>
      </c>
      <c r="T477" s="125" t="s">
        <v>188</v>
      </c>
      <c r="U477" s="125" t="s">
        <v>391</v>
      </c>
      <c r="V477" s="125"/>
      <c r="W477" s="127"/>
    </row>
    <row r="478" spans="1:23" s="20" customFormat="1" x14ac:dyDescent="0.2">
      <c r="A478" s="124">
        <v>39990</v>
      </c>
      <c r="B478" s="103" t="s">
        <v>1089</v>
      </c>
      <c r="C478" s="103" t="s">
        <v>258</v>
      </c>
      <c r="D478" s="103" t="s">
        <v>141</v>
      </c>
      <c r="E478" s="103" t="s">
        <v>144</v>
      </c>
      <c r="F478" s="84">
        <v>38510</v>
      </c>
      <c r="G478" s="126">
        <v>2005</v>
      </c>
      <c r="H478" s="125" t="s">
        <v>50</v>
      </c>
      <c r="I478" s="125" t="str">
        <f t="shared" si="21"/>
        <v>WA</v>
      </c>
      <c r="J478" s="125" t="str">
        <f t="shared" si="22"/>
        <v>WA</v>
      </c>
      <c r="K478" s="125" t="str">
        <f t="shared" si="23"/>
        <v>Pacific</v>
      </c>
      <c r="L478" s="125" t="str">
        <f>INDEX('State '!$A$1:$C$62,MATCH($I478,'State '!$B:$B,0),3)</f>
        <v>Pacific</v>
      </c>
      <c r="M478" s="125" t="str">
        <f>INDEX('State '!$A$1:$C$62,MATCH($J478,'State '!$B:$B,0),3)</f>
        <v>Pacific</v>
      </c>
      <c r="N478" s="125"/>
      <c r="O478" s="87">
        <v>29.4</v>
      </c>
      <c r="P478" s="87">
        <v>2</v>
      </c>
      <c r="Q478" s="87"/>
      <c r="R478" s="126" t="s">
        <v>1090</v>
      </c>
      <c r="S478" s="125" t="s">
        <v>135</v>
      </c>
      <c r="T478" s="125" t="s">
        <v>390</v>
      </c>
      <c r="U478" s="125" t="s">
        <v>1091</v>
      </c>
      <c r="V478" s="125"/>
      <c r="W478" s="127"/>
    </row>
    <row r="479" spans="1:23" s="20" customFormat="1" x14ac:dyDescent="0.2">
      <c r="A479" s="124">
        <v>39990</v>
      </c>
      <c r="B479" s="103" t="s">
        <v>1112</v>
      </c>
      <c r="C479" s="103" t="s">
        <v>325</v>
      </c>
      <c r="D479" s="103" t="s">
        <v>134</v>
      </c>
      <c r="E479" s="103" t="s">
        <v>144</v>
      </c>
      <c r="F479" s="84">
        <v>38473</v>
      </c>
      <c r="G479" s="126">
        <v>2005</v>
      </c>
      <c r="H479" s="125" t="s">
        <v>14</v>
      </c>
      <c r="I479" s="125" t="str">
        <f t="shared" si="21"/>
        <v>MS</v>
      </c>
      <c r="J479" s="125" t="str">
        <f t="shared" si="22"/>
        <v>MS</v>
      </c>
      <c r="K479" s="125" t="str">
        <f t="shared" si="23"/>
        <v>South Central</v>
      </c>
      <c r="L479" s="125" t="str">
        <f>INDEX('State '!$A$1:$C$62,MATCH($I479,'State '!$B:$B,0),3)</f>
        <v>South Central</v>
      </c>
      <c r="M479" s="125" t="str">
        <f>INDEX('State '!$A$1:$C$62,MATCH($J479,'State '!$B:$B,0),3)</f>
        <v>South Central</v>
      </c>
      <c r="N479" s="125"/>
      <c r="O479" s="87">
        <v>0.97</v>
      </c>
      <c r="P479" s="87"/>
      <c r="Q479" s="87">
        <v>620</v>
      </c>
      <c r="R479" s="126">
        <v>36</v>
      </c>
      <c r="S479" s="125" t="s">
        <v>135</v>
      </c>
      <c r="T479" s="125" t="s">
        <v>390</v>
      </c>
      <c r="U479" s="125" t="s">
        <v>1113</v>
      </c>
      <c r="V479" s="125"/>
      <c r="W479" s="127"/>
    </row>
    <row r="480" spans="1:23" s="20" customFormat="1" x14ac:dyDescent="0.2">
      <c r="A480" s="124">
        <v>39990</v>
      </c>
      <c r="B480" s="103" t="s">
        <v>1107</v>
      </c>
      <c r="C480" s="103" t="s">
        <v>265</v>
      </c>
      <c r="D480" s="103" t="s">
        <v>141</v>
      </c>
      <c r="E480" s="103" t="s">
        <v>144</v>
      </c>
      <c r="F480" s="84">
        <v>38657</v>
      </c>
      <c r="G480" s="126">
        <v>2005</v>
      </c>
      <c r="H480" s="125" t="s">
        <v>21</v>
      </c>
      <c r="I480" s="125" t="str">
        <f t="shared" si="21"/>
        <v>UT</v>
      </c>
      <c r="J480" s="125" t="str">
        <f t="shared" si="22"/>
        <v>UT</v>
      </c>
      <c r="K480" s="125" t="str">
        <f t="shared" si="23"/>
        <v>Mountain</v>
      </c>
      <c r="L480" s="125" t="str">
        <f>INDEX('State '!$A$1:$C$62,MATCH($I480,'State '!$B:$B,0),3)</f>
        <v>Mountain</v>
      </c>
      <c r="M480" s="125" t="str">
        <f>INDEX('State '!$A$1:$C$62,MATCH($J480,'State '!$B:$B,0),3)</f>
        <v>Mountain</v>
      </c>
      <c r="N480" s="125"/>
      <c r="O480" s="87">
        <v>54.6</v>
      </c>
      <c r="P480" s="87">
        <v>18.7</v>
      </c>
      <c r="Q480" s="87">
        <v>102</v>
      </c>
      <c r="R480" s="126">
        <v>24</v>
      </c>
      <c r="S480" s="125" t="s">
        <v>135</v>
      </c>
      <c r="T480" s="125" t="s">
        <v>390</v>
      </c>
      <c r="U480" s="125" t="s">
        <v>1108</v>
      </c>
      <c r="V480" s="125"/>
      <c r="W480" s="127"/>
    </row>
    <row r="481" spans="1:23" s="20" customFormat="1" x14ac:dyDescent="0.2">
      <c r="A481" s="124">
        <v>39990</v>
      </c>
      <c r="B481" s="103" t="s">
        <v>1133</v>
      </c>
      <c r="C481" s="103" t="s">
        <v>330</v>
      </c>
      <c r="D481" s="103" t="s">
        <v>134</v>
      </c>
      <c r="E481" s="103" t="s">
        <v>144</v>
      </c>
      <c r="F481" s="84">
        <v>38701</v>
      </c>
      <c r="G481" s="126">
        <v>2005</v>
      </c>
      <c r="H481" s="125" t="s">
        <v>40</v>
      </c>
      <c r="I481" s="125" t="str">
        <f t="shared" si="21"/>
        <v>AZ</v>
      </c>
      <c r="J481" s="125" t="str">
        <f t="shared" si="22"/>
        <v>AZ</v>
      </c>
      <c r="K481" s="125" t="str">
        <f t="shared" si="23"/>
        <v>Mountain</v>
      </c>
      <c r="L481" s="125" t="str">
        <f>INDEX('State '!$A$1:$C$62,MATCH($I481,'State '!$B:$B,0),3)</f>
        <v>Mountain</v>
      </c>
      <c r="M481" s="125" t="str">
        <f>INDEX('State '!$A$1:$C$62,MATCH($J481,'State '!$B:$B,0),3)</f>
        <v>Mountain</v>
      </c>
      <c r="N481" s="125"/>
      <c r="O481" s="87">
        <v>2</v>
      </c>
      <c r="P481" s="87">
        <v>3.2</v>
      </c>
      <c r="Q481" s="87">
        <v>1.7</v>
      </c>
      <c r="R481" s="126">
        <v>12</v>
      </c>
      <c r="S481" s="125" t="s">
        <v>139</v>
      </c>
      <c r="T481" s="125" t="s">
        <v>188</v>
      </c>
      <c r="U481" s="125" t="s">
        <v>391</v>
      </c>
      <c r="V481" s="125"/>
      <c r="W481" s="127"/>
    </row>
    <row r="482" spans="1:23" s="20" customFormat="1" x14ac:dyDescent="0.2">
      <c r="A482" s="124">
        <v>39990</v>
      </c>
      <c r="B482" s="103" t="s">
        <v>1104</v>
      </c>
      <c r="C482" s="103" t="s">
        <v>216</v>
      </c>
      <c r="D482" s="103" t="s">
        <v>141</v>
      </c>
      <c r="E482" s="103" t="s">
        <v>144</v>
      </c>
      <c r="F482" s="84">
        <v>38640</v>
      </c>
      <c r="G482" s="126">
        <v>2005</v>
      </c>
      <c r="H482" s="125" t="s">
        <v>22</v>
      </c>
      <c r="I482" s="125" t="str">
        <f t="shared" si="21"/>
        <v>GA</v>
      </c>
      <c r="J482" s="125" t="str">
        <f t="shared" si="22"/>
        <v>GA</v>
      </c>
      <c r="K482" s="125" t="str">
        <f t="shared" si="23"/>
        <v>Southeast</v>
      </c>
      <c r="L482" s="125" t="str">
        <f>INDEX('State '!$A$1:$C$62,MATCH($I482,'State '!$B:$B,0),3)</f>
        <v>Southeast</v>
      </c>
      <c r="M482" s="125" t="str">
        <f>INDEX('State '!$A$1:$C$62,MATCH($J482,'State '!$B:$B,0),3)</f>
        <v>Southeast</v>
      </c>
      <c r="N482" s="125"/>
      <c r="O482" s="87">
        <v>19.28</v>
      </c>
      <c r="P482" s="87">
        <v>17.36</v>
      </c>
      <c r="Q482" s="87"/>
      <c r="R482" s="126" t="s">
        <v>1023</v>
      </c>
      <c r="S482" s="125" t="s">
        <v>135</v>
      </c>
      <c r="T482" s="125" t="s">
        <v>390</v>
      </c>
      <c r="U482" s="125" t="s">
        <v>1105</v>
      </c>
      <c r="V482" s="125"/>
      <c r="W482" s="127"/>
    </row>
    <row r="483" spans="1:23" s="20" customFormat="1" x14ac:dyDescent="0.2">
      <c r="A483" s="124">
        <v>39990</v>
      </c>
      <c r="B483" s="104" t="s">
        <v>1121</v>
      </c>
      <c r="C483" s="104" t="s">
        <v>207</v>
      </c>
      <c r="D483" s="104" t="s">
        <v>134</v>
      </c>
      <c r="E483" s="146" t="s">
        <v>144</v>
      </c>
      <c r="F483" s="86">
        <v>38632</v>
      </c>
      <c r="G483" s="152">
        <v>2005</v>
      </c>
      <c r="H483" s="125" t="s">
        <v>36</v>
      </c>
      <c r="I483" s="125" t="str">
        <f t="shared" si="21"/>
        <v>MA</v>
      </c>
      <c r="J483" s="125" t="str">
        <f t="shared" si="22"/>
        <v>MA</v>
      </c>
      <c r="K483" s="125" t="str">
        <f t="shared" si="23"/>
        <v>Northeast</v>
      </c>
      <c r="L483" s="125" t="str">
        <f>INDEX('State '!$A$1:$C$62,MATCH($I483,'State '!$B:$B,0),3)</f>
        <v>Northeast</v>
      </c>
      <c r="M483" s="125" t="str">
        <f>INDEX('State '!$A$1:$C$62,MATCH($J483,'State '!$B:$B,0),3)</f>
        <v>Northeast</v>
      </c>
      <c r="N483" s="125"/>
      <c r="O483" s="148">
        <v>7.7</v>
      </c>
      <c r="P483" s="148">
        <v>5.31</v>
      </c>
      <c r="Q483" s="148">
        <v>25</v>
      </c>
      <c r="R483" s="87">
        <v>8</v>
      </c>
      <c r="S483" s="149" t="s">
        <v>135</v>
      </c>
      <c r="T483" s="150" t="s">
        <v>390</v>
      </c>
      <c r="U483" s="151" t="s">
        <v>1122</v>
      </c>
      <c r="V483" s="125"/>
      <c r="W483" s="127"/>
    </row>
    <row r="484" spans="1:23" s="20" customFormat="1" ht="25.5" x14ac:dyDescent="0.2">
      <c r="A484" s="124">
        <v>39990</v>
      </c>
      <c r="B484" s="103" t="s">
        <v>1082</v>
      </c>
      <c r="C484" s="103" t="s">
        <v>1942</v>
      </c>
      <c r="D484" s="103" t="s">
        <v>141</v>
      </c>
      <c r="E484" s="103" t="s">
        <v>144</v>
      </c>
      <c r="F484" s="84">
        <v>38657</v>
      </c>
      <c r="G484" s="126">
        <v>2005</v>
      </c>
      <c r="H484" s="125" t="s">
        <v>20</v>
      </c>
      <c r="I484" s="125" t="str">
        <f t="shared" si="21"/>
        <v>NJ</v>
      </c>
      <c r="J484" s="125" t="str">
        <f t="shared" si="22"/>
        <v>NJ</v>
      </c>
      <c r="K484" s="125" t="str">
        <f t="shared" si="23"/>
        <v>Northeast</v>
      </c>
      <c r="L484" s="125" t="str">
        <f>INDEX('State '!$A$1:$C$62,MATCH($I484,'State '!$B:$B,0),3)</f>
        <v>Northeast</v>
      </c>
      <c r="M484" s="125" t="str">
        <f>INDEX('State '!$A$1:$C$62,MATCH($J484,'State '!$B:$B,0),3)</f>
        <v>Northeast</v>
      </c>
      <c r="N484" s="125"/>
      <c r="O484" s="87">
        <v>12.4</v>
      </c>
      <c r="P484" s="87">
        <v>3.7</v>
      </c>
      <c r="Q484" s="87">
        <v>105</v>
      </c>
      <c r="R484" s="126">
        <v>36</v>
      </c>
      <c r="S484" s="125" t="s">
        <v>135</v>
      </c>
      <c r="T484" s="125" t="s">
        <v>390</v>
      </c>
      <c r="U484" s="125" t="s">
        <v>1083</v>
      </c>
      <c r="V484" s="125"/>
      <c r="W484" s="127"/>
    </row>
    <row r="485" spans="1:23" x14ac:dyDescent="0.2">
      <c r="A485" s="124">
        <v>39990</v>
      </c>
      <c r="B485" s="103" t="s">
        <v>1094</v>
      </c>
      <c r="C485" s="103" t="s">
        <v>291</v>
      </c>
      <c r="D485" s="103" t="s">
        <v>141</v>
      </c>
      <c r="E485" s="103" t="s">
        <v>144</v>
      </c>
      <c r="F485" s="84">
        <v>38626</v>
      </c>
      <c r="G485" s="126">
        <v>2005</v>
      </c>
      <c r="H485" s="125" t="s">
        <v>0</v>
      </c>
      <c r="I485" s="125" t="str">
        <f t="shared" si="21"/>
        <v>LA</v>
      </c>
      <c r="J485" s="125" t="str">
        <f t="shared" si="22"/>
        <v>LA</v>
      </c>
      <c r="K485" s="125" t="str">
        <f t="shared" si="23"/>
        <v>South Central</v>
      </c>
      <c r="L485" s="125" t="str">
        <f>INDEX('State '!$A$1:$C$62,MATCH($I485,'State '!$B:$B,0),3)</f>
        <v>South Central</v>
      </c>
      <c r="M485" s="125" t="str">
        <f>INDEX('State '!$A$1:$C$62,MATCH($J485,'State '!$B:$B,0),3)</f>
        <v>South Central</v>
      </c>
      <c r="N485" s="125"/>
      <c r="O485" s="87">
        <v>39.9</v>
      </c>
      <c r="P485" s="87">
        <v>22.8</v>
      </c>
      <c r="Q485" s="87">
        <v>1100</v>
      </c>
      <c r="R485" s="126">
        <v>36</v>
      </c>
      <c r="S485" s="125" t="s">
        <v>135</v>
      </c>
      <c r="T485" s="125" t="s">
        <v>390</v>
      </c>
      <c r="U485" s="125" t="s">
        <v>1095</v>
      </c>
      <c r="V485" s="125"/>
      <c r="W485" s="127"/>
    </row>
    <row r="486" spans="1:23" x14ac:dyDescent="0.2">
      <c r="A486" s="124">
        <v>39990</v>
      </c>
      <c r="B486" s="103" t="s">
        <v>1084</v>
      </c>
      <c r="C486" s="103" t="s">
        <v>268</v>
      </c>
      <c r="D486" s="103" t="s">
        <v>141</v>
      </c>
      <c r="E486" s="103" t="s">
        <v>144</v>
      </c>
      <c r="F486" s="84">
        <v>38473</v>
      </c>
      <c r="G486" s="126">
        <v>2005</v>
      </c>
      <c r="H486" s="125" t="s">
        <v>43</v>
      </c>
      <c r="I486" s="125" t="str">
        <f t="shared" si="21"/>
        <v>NM</v>
      </c>
      <c r="J486" s="125" t="str">
        <f t="shared" si="22"/>
        <v>NM</v>
      </c>
      <c r="K486" s="125" t="str">
        <f t="shared" si="23"/>
        <v>Mountain</v>
      </c>
      <c r="L486" s="125" t="str">
        <f>INDEX('State '!$A$1:$C$62,MATCH($I486,'State '!$B:$B,0),3)</f>
        <v>Mountain</v>
      </c>
      <c r="M486" s="125" t="str">
        <f>INDEX('State '!$A$1:$C$62,MATCH($J486,'State '!$B:$B,0),3)</f>
        <v>Mountain</v>
      </c>
      <c r="N486" s="125"/>
      <c r="O486" s="87">
        <v>138.4</v>
      </c>
      <c r="P486" s="87">
        <v>72.599999999999994</v>
      </c>
      <c r="Q486" s="87">
        <v>375</v>
      </c>
      <c r="R486" s="126">
        <v>36</v>
      </c>
      <c r="S486" s="125" t="s">
        <v>135</v>
      </c>
      <c r="T486" s="125" t="s">
        <v>390</v>
      </c>
      <c r="U486" s="125" t="s">
        <v>1085</v>
      </c>
      <c r="V486" s="125"/>
      <c r="W486" s="127"/>
    </row>
    <row r="487" spans="1:23" x14ac:dyDescent="0.2">
      <c r="A487" s="124">
        <v>39990</v>
      </c>
      <c r="B487" s="103" t="s">
        <v>1158</v>
      </c>
      <c r="C487" s="103" t="s">
        <v>334</v>
      </c>
      <c r="D487" s="103" t="s">
        <v>134</v>
      </c>
      <c r="E487" s="103" t="s">
        <v>144</v>
      </c>
      <c r="F487" s="84">
        <v>38274</v>
      </c>
      <c r="G487" s="85">
        <v>2004</v>
      </c>
      <c r="H487" s="125" t="s">
        <v>419</v>
      </c>
      <c r="I487" s="125" t="str">
        <f t="shared" si="21"/>
        <v>TX</v>
      </c>
      <c r="J487" s="125" t="str">
        <f t="shared" si="22"/>
        <v>MX</v>
      </c>
      <c r="K487" s="125" t="str">
        <f t="shared" si="23"/>
        <v>South Central, Mexico</v>
      </c>
      <c r="L487" s="125" t="str">
        <f>INDEX('State '!$A$1:$C$62,MATCH($I487,'State '!$B:$B,0),3)</f>
        <v>South Central</v>
      </c>
      <c r="M487" s="125" t="str">
        <f>INDEX('State '!$A$1:$C$62,MATCH($J487,'State '!$B:$B,0),3)</f>
        <v>Mexico</v>
      </c>
      <c r="N487" s="125"/>
      <c r="O487" s="87">
        <v>1.5</v>
      </c>
      <c r="P487" s="87">
        <v>9</v>
      </c>
      <c r="Q487" s="87">
        <v>25</v>
      </c>
      <c r="R487" s="126">
        <v>8</v>
      </c>
      <c r="S487" s="125" t="s">
        <v>135</v>
      </c>
      <c r="T487" s="125" t="s">
        <v>390</v>
      </c>
      <c r="U487" s="125" t="s">
        <v>1159</v>
      </c>
      <c r="V487" s="125"/>
      <c r="W487" s="127"/>
    </row>
    <row r="488" spans="1:23" x14ac:dyDescent="0.2">
      <c r="A488" s="124">
        <v>39990</v>
      </c>
      <c r="B488" s="103" t="s">
        <v>1160</v>
      </c>
      <c r="C488" s="103" t="s">
        <v>201</v>
      </c>
      <c r="D488" s="103" t="s">
        <v>141</v>
      </c>
      <c r="E488" s="103" t="s">
        <v>144</v>
      </c>
      <c r="F488" s="84">
        <v>38261</v>
      </c>
      <c r="G488" s="85">
        <v>2004</v>
      </c>
      <c r="H488" s="125" t="s">
        <v>36</v>
      </c>
      <c r="I488" s="125" t="str">
        <f t="shared" si="21"/>
        <v>MA</v>
      </c>
      <c r="J488" s="125" t="str">
        <f t="shared" si="22"/>
        <v>MA</v>
      </c>
      <c r="K488" s="125" t="str">
        <f t="shared" si="23"/>
        <v>Northeast</v>
      </c>
      <c r="L488" s="125" t="str">
        <f>INDEX('State '!$A$1:$C$62,MATCH($I488,'State '!$B:$B,0),3)</f>
        <v>Northeast</v>
      </c>
      <c r="M488" s="125" t="str">
        <f>INDEX('State '!$A$1:$C$62,MATCH($J488,'State '!$B:$B,0),3)</f>
        <v>Northeast</v>
      </c>
      <c r="N488" s="125"/>
      <c r="O488" s="87">
        <v>11.5</v>
      </c>
      <c r="P488" s="87">
        <v>0.25</v>
      </c>
      <c r="Q488" s="87">
        <v>60</v>
      </c>
      <c r="R488" s="126">
        <v>24</v>
      </c>
      <c r="S488" s="125" t="s">
        <v>135</v>
      </c>
      <c r="T488" s="125" t="s">
        <v>390</v>
      </c>
      <c r="U488" s="125" t="s">
        <v>1161</v>
      </c>
      <c r="V488" s="125"/>
      <c r="W488" s="127"/>
    </row>
    <row r="489" spans="1:23" x14ac:dyDescent="0.2">
      <c r="A489" s="124">
        <v>39990</v>
      </c>
      <c r="B489" s="103" t="s">
        <v>1194</v>
      </c>
      <c r="C489" s="103" t="s">
        <v>1792</v>
      </c>
      <c r="D489" s="103" t="s">
        <v>141</v>
      </c>
      <c r="E489" s="103" t="s">
        <v>144</v>
      </c>
      <c r="F489" s="84">
        <v>38261</v>
      </c>
      <c r="G489" s="85">
        <v>2004</v>
      </c>
      <c r="H489" s="125" t="s">
        <v>34</v>
      </c>
      <c r="I489" s="125" t="str">
        <f t="shared" si="21"/>
        <v>WI</v>
      </c>
      <c r="J489" s="125" t="str">
        <f t="shared" si="22"/>
        <v>WI</v>
      </c>
      <c r="K489" s="125" t="str">
        <f t="shared" si="23"/>
        <v>Midwest</v>
      </c>
      <c r="L489" s="125" t="str">
        <f>INDEX('State '!$A$1:$C$62,MATCH($I489,'State '!$B:$B,0),3)</f>
        <v>Midwest</v>
      </c>
      <c r="M489" s="125" t="str">
        <f>INDEX('State '!$A$1:$C$62,MATCH($J489,'State '!$B:$B,0),3)</f>
        <v>Midwest</v>
      </c>
      <c r="N489" s="125"/>
      <c r="O489" s="87">
        <v>42.1</v>
      </c>
      <c r="P489" s="87">
        <v>32.799999999999997</v>
      </c>
      <c r="Q489" s="87">
        <v>220</v>
      </c>
      <c r="R489" s="126" t="s">
        <v>1195</v>
      </c>
      <c r="S489" s="125" t="s">
        <v>135</v>
      </c>
      <c r="T489" s="125" t="s">
        <v>390</v>
      </c>
      <c r="U489" s="125" t="s">
        <v>1196</v>
      </c>
      <c r="V489" s="125"/>
      <c r="W489" s="127"/>
    </row>
    <row r="490" spans="1:23" x14ac:dyDescent="0.2">
      <c r="A490" s="124">
        <v>39990</v>
      </c>
      <c r="B490" s="103" t="s">
        <v>1186</v>
      </c>
      <c r="C490" s="103" t="s">
        <v>260</v>
      </c>
      <c r="D490" s="103" t="s">
        <v>141</v>
      </c>
      <c r="E490" s="103" t="s">
        <v>144</v>
      </c>
      <c r="F490" s="84">
        <v>38322</v>
      </c>
      <c r="G490" s="85">
        <v>2004</v>
      </c>
      <c r="H490" s="125" t="s">
        <v>867</v>
      </c>
      <c r="I490" s="125" t="str">
        <f t="shared" si="21"/>
        <v>CO</v>
      </c>
      <c r="J490" s="125" t="str">
        <f t="shared" si="22"/>
        <v>KS</v>
      </c>
      <c r="K490" s="125" t="str">
        <f t="shared" si="23"/>
        <v>Mountain, South Central</v>
      </c>
      <c r="L490" s="125" t="str">
        <f>INDEX('State '!$A$1:$C$62,MATCH($I490,'State '!$B:$B,0),3)</f>
        <v>Mountain</v>
      </c>
      <c r="M490" s="125" t="str">
        <f>INDEX('State '!$A$1:$C$62,MATCH($J490,'State '!$B:$B,0),3)</f>
        <v>South Central</v>
      </c>
      <c r="N490" s="125"/>
      <c r="O490" s="87">
        <v>410</v>
      </c>
      <c r="P490" s="87">
        <v>380</v>
      </c>
      <c r="Q490" s="87">
        <v>560</v>
      </c>
      <c r="R490" s="126">
        <v>36</v>
      </c>
      <c r="S490" s="125" t="s">
        <v>135</v>
      </c>
      <c r="T490" s="125" t="s">
        <v>390</v>
      </c>
      <c r="U490" s="125" t="s">
        <v>1187</v>
      </c>
      <c r="V490" s="125"/>
      <c r="W490" s="127"/>
    </row>
    <row r="491" spans="1:23" x14ac:dyDescent="0.2">
      <c r="A491" s="124">
        <v>39990</v>
      </c>
      <c r="B491" s="103" t="s">
        <v>1204</v>
      </c>
      <c r="C491" s="103" t="s">
        <v>260</v>
      </c>
      <c r="D491" s="103" t="s">
        <v>141</v>
      </c>
      <c r="E491" s="103" t="s">
        <v>144</v>
      </c>
      <c r="F491" s="84">
        <v>38322</v>
      </c>
      <c r="G491" s="85">
        <v>2004</v>
      </c>
      <c r="H491" s="125" t="s">
        <v>25</v>
      </c>
      <c r="I491" s="125" t="str">
        <f t="shared" si="21"/>
        <v>CO</v>
      </c>
      <c r="J491" s="125" t="str">
        <f t="shared" si="22"/>
        <v>CO</v>
      </c>
      <c r="K491" s="125" t="str">
        <f t="shared" si="23"/>
        <v>Mountain</v>
      </c>
      <c r="L491" s="125" t="str">
        <f>INDEX('State '!$A$1:$C$62,MATCH($I491,'State '!$B:$B,0),3)</f>
        <v>Mountain</v>
      </c>
      <c r="M491" s="125" t="str">
        <f>INDEX('State '!$A$1:$C$62,MATCH($J491,'State '!$B:$B,0),3)</f>
        <v>Mountain</v>
      </c>
      <c r="N491" s="125"/>
      <c r="O491" s="87">
        <v>4.7</v>
      </c>
      <c r="P491" s="87"/>
      <c r="Q491" s="87">
        <v>120</v>
      </c>
      <c r="R491" s="126"/>
      <c r="S491" s="125" t="s">
        <v>135</v>
      </c>
      <c r="T491" s="125" t="s">
        <v>390</v>
      </c>
      <c r="U491" s="125" t="s">
        <v>1205</v>
      </c>
      <c r="V491" s="125"/>
      <c r="W491" s="127"/>
    </row>
    <row r="492" spans="1:23" x14ac:dyDescent="0.2">
      <c r="A492" s="124">
        <v>39990</v>
      </c>
      <c r="B492" s="103" t="s">
        <v>1170</v>
      </c>
      <c r="C492" s="103" t="s">
        <v>335</v>
      </c>
      <c r="D492" s="103" t="s">
        <v>134</v>
      </c>
      <c r="E492" s="103" t="s">
        <v>144</v>
      </c>
      <c r="F492" s="84">
        <v>38292</v>
      </c>
      <c r="G492" s="85">
        <v>2004</v>
      </c>
      <c r="H492" s="125" t="s">
        <v>41</v>
      </c>
      <c r="I492" s="125" t="str">
        <f t="shared" si="21"/>
        <v>MI</v>
      </c>
      <c r="J492" s="125" t="str">
        <f t="shared" si="22"/>
        <v>MI</v>
      </c>
      <c r="K492" s="125" t="str">
        <f t="shared" si="23"/>
        <v>Midwest</v>
      </c>
      <c r="L492" s="125" t="str">
        <f>INDEX('State '!$A$1:$C$62,MATCH($I492,'State '!$B:$B,0),3)</f>
        <v>Midwest</v>
      </c>
      <c r="M492" s="125" t="str">
        <f>INDEX('State '!$A$1:$C$62,MATCH($J492,'State '!$B:$B,0),3)</f>
        <v>Midwest</v>
      </c>
      <c r="N492" s="125"/>
      <c r="O492" s="87">
        <v>2</v>
      </c>
      <c r="P492" s="87">
        <v>1.6</v>
      </c>
      <c r="Q492" s="87">
        <v>700</v>
      </c>
      <c r="R492" s="126">
        <v>20</v>
      </c>
      <c r="S492" s="125" t="s">
        <v>139</v>
      </c>
      <c r="T492" s="125" t="s">
        <v>188</v>
      </c>
      <c r="U492" s="125" t="s">
        <v>391</v>
      </c>
      <c r="V492" s="125"/>
      <c r="W492" s="127"/>
    </row>
    <row r="493" spans="1:23" x14ac:dyDescent="0.2">
      <c r="A493" s="124">
        <v>39990</v>
      </c>
      <c r="B493" s="103" t="s">
        <v>2146</v>
      </c>
      <c r="C493" s="103" t="s">
        <v>337</v>
      </c>
      <c r="D493" s="103" t="s">
        <v>141</v>
      </c>
      <c r="E493" s="103" t="s">
        <v>144</v>
      </c>
      <c r="F493" s="84">
        <v>38301</v>
      </c>
      <c r="G493" s="85">
        <v>2004</v>
      </c>
      <c r="H493" s="125" t="s">
        <v>38</v>
      </c>
      <c r="I493" s="125" t="str">
        <f t="shared" si="21"/>
        <v>NH</v>
      </c>
      <c r="J493" s="125" t="str">
        <f t="shared" si="22"/>
        <v>NH</v>
      </c>
      <c r="K493" s="125" t="str">
        <f t="shared" si="23"/>
        <v>Northeast</v>
      </c>
      <c r="L493" s="125" t="str">
        <f>INDEX('State '!$A$1:$C$62,MATCH($I493,'State '!$B:$B,0),3)</f>
        <v>Northeast</v>
      </c>
      <c r="M493" s="125" t="str">
        <f>INDEX('State '!$A$1:$C$62,MATCH($J493,'State '!$B:$B,0),3)</f>
        <v>Northeast</v>
      </c>
      <c r="N493" s="125"/>
      <c r="O493" s="87">
        <v>3.87</v>
      </c>
      <c r="P493" s="87">
        <v>7</v>
      </c>
      <c r="Q493" s="87">
        <v>50</v>
      </c>
      <c r="R493" s="126">
        <v>12</v>
      </c>
      <c r="S493" s="125" t="s">
        <v>139</v>
      </c>
      <c r="T493" s="125" t="s">
        <v>188</v>
      </c>
      <c r="U493" s="125" t="s">
        <v>391</v>
      </c>
      <c r="V493" s="125"/>
      <c r="W493" s="127"/>
    </row>
    <row r="494" spans="1:23" x14ac:dyDescent="0.2">
      <c r="A494" s="124">
        <v>39990</v>
      </c>
      <c r="B494" s="103" t="s">
        <v>1178</v>
      </c>
      <c r="C494" s="103" t="s">
        <v>336</v>
      </c>
      <c r="D494" s="103" t="s">
        <v>137</v>
      </c>
      <c r="E494" s="103" t="s">
        <v>144</v>
      </c>
      <c r="F494" s="84">
        <v>38352</v>
      </c>
      <c r="G494" s="85">
        <v>2004</v>
      </c>
      <c r="H494" s="125" t="s">
        <v>2</v>
      </c>
      <c r="I494" s="125" t="str">
        <f t="shared" si="21"/>
        <v>OR</v>
      </c>
      <c r="J494" s="125" t="str">
        <f t="shared" si="22"/>
        <v>OR</v>
      </c>
      <c r="K494" s="125" t="str">
        <f t="shared" si="23"/>
        <v>Pacific</v>
      </c>
      <c r="L494" s="125" t="str">
        <f>INDEX('State '!$A$1:$C$62,MATCH($I494,'State '!$B:$B,0),3)</f>
        <v>Pacific</v>
      </c>
      <c r="M494" s="125" t="str">
        <f>INDEX('State '!$A$1:$C$62,MATCH($J494,'State '!$B:$B,0),3)</f>
        <v>Pacific</v>
      </c>
      <c r="N494" s="125"/>
      <c r="O494" s="87">
        <v>28</v>
      </c>
      <c r="P494" s="87">
        <v>72.400000000000006</v>
      </c>
      <c r="Q494" s="87">
        <v>70</v>
      </c>
      <c r="R494" s="126" t="s">
        <v>1179</v>
      </c>
      <c r="S494" s="125" t="s">
        <v>139</v>
      </c>
      <c r="T494" s="125" t="s">
        <v>188</v>
      </c>
      <c r="U494" s="125" t="s">
        <v>391</v>
      </c>
      <c r="V494" s="125"/>
      <c r="W494" s="127"/>
    </row>
    <row r="495" spans="1:23" x14ac:dyDescent="0.2">
      <c r="A495" s="124">
        <v>39990</v>
      </c>
      <c r="B495" s="103" t="s">
        <v>1167</v>
      </c>
      <c r="C495" s="103" t="s">
        <v>225</v>
      </c>
      <c r="D495" s="103" t="s">
        <v>141</v>
      </c>
      <c r="E495" s="103" t="s">
        <v>144</v>
      </c>
      <c r="F495" s="84">
        <v>38292</v>
      </c>
      <c r="G495" s="85">
        <v>2004</v>
      </c>
      <c r="H495" s="125" t="s">
        <v>1168</v>
      </c>
      <c r="I495" s="125" t="str">
        <f t="shared" si="21"/>
        <v>WV</v>
      </c>
      <c r="J495" s="125" t="str">
        <f t="shared" si="22"/>
        <v>VA</v>
      </c>
      <c r="K495" s="125" t="str">
        <f t="shared" si="23"/>
        <v>Northeast</v>
      </c>
      <c r="L495" s="125" t="str">
        <f>INDEX('State '!$A$1:$C$62,MATCH($I495,'State '!$B:$B,0),3)</f>
        <v>Northeast</v>
      </c>
      <c r="M495" s="125" t="str">
        <f>INDEX('State '!$A$1:$C$62,MATCH($J495,'State '!$B:$B,0),3)</f>
        <v>Northeast</v>
      </c>
      <c r="N495" s="125"/>
      <c r="O495" s="87">
        <v>78</v>
      </c>
      <c r="P495" s="87"/>
      <c r="Q495" s="87">
        <v>217</v>
      </c>
      <c r="R495" s="126"/>
      <c r="S495" s="125" t="s">
        <v>135</v>
      </c>
      <c r="T495" s="125" t="s">
        <v>390</v>
      </c>
      <c r="U495" s="125" t="s">
        <v>1169</v>
      </c>
      <c r="V495" s="125"/>
      <c r="W495" s="127"/>
    </row>
    <row r="496" spans="1:23" x14ac:dyDescent="0.2">
      <c r="A496" s="124">
        <v>39990</v>
      </c>
      <c r="B496" s="103" t="s">
        <v>1166</v>
      </c>
      <c r="C496" s="103" t="s">
        <v>219</v>
      </c>
      <c r="D496" s="103" t="s">
        <v>141</v>
      </c>
      <c r="E496" s="103" t="s">
        <v>144</v>
      </c>
      <c r="F496" s="84">
        <v>38335</v>
      </c>
      <c r="G496" s="85">
        <v>2004</v>
      </c>
      <c r="H496" s="125" t="s">
        <v>832</v>
      </c>
      <c r="I496" s="125" t="str">
        <f t="shared" si="21"/>
        <v>PA</v>
      </c>
      <c r="J496" s="125" t="str">
        <f t="shared" si="22"/>
        <v>DE</v>
      </c>
      <c r="K496" s="125" t="str">
        <f t="shared" si="23"/>
        <v>Northeast</v>
      </c>
      <c r="L496" s="125" t="str">
        <f>INDEX('State '!$A$1:$C$62,MATCH($I496,'State '!$B:$B,0),3)</f>
        <v>Northeast</v>
      </c>
      <c r="M496" s="125" t="str">
        <f>INDEX('State '!$A$1:$C$62,MATCH($J496,'State '!$B:$B,0),3)</f>
        <v>Northeast</v>
      </c>
      <c r="N496" s="125"/>
      <c r="O496" s="87">
        <v>2.86</v>
      </c>
      <c r="P496" s="87">
        <v>2.7</v>
      </c>
      <c r="Q496" s="87">
        <v>4.7</v>
      </c>
      <c r="R496" s="126">
        <v>16</v>
      </c>
      <c r="S496" s="125" t="s">
        <v>135</v>
      </c>
      <c r="T496" s="125" t="s">
        <v>390</v>
      </c>
      <c r="U496" s="125" t="s">
        <v>1081</v>
      </c>
      <c r="V496" s="125"/>
      <c r="W496" s="127"/>
    </row>
    <row r="497" spans="1:23" x14ac:dyDescent="0.2">
      <c r="A497" s="124">
        <v>39990</v>
      </c>
      <c r="B497" s="103" t="s">
        <v>1162</v>
      </c>
      <c r="C497" s="103" t="s">
        <v>1785</v>
      </c>
      <c r="D497" s="103" t="s">
        <v>141</v>
      </c>
      <c r="E497" s="103" t="s">
        <v>144</v>
      </c>
      <c r="F497" s="84">
        <v>38078</v>
      </c>
      <c r="G497" s="85">
        <v>2004</v>
      </c>
      <c r="H497" s="125" t="s">
        <v>1163</v>
      </c>
      <c r="I497" s="125" t="str">
        <f t="shared" si="21"/>
        <v>CO</v>
      </c>
      <c r="J497" s="125" t="str">
        <f t="shared" si="22"/>
        <v>NM</v>
      </c>
      <c r="K497" s="125" t="str">
        <f t="shared" si="23"/>
        <v>Mountain</v>
      </c>
      <c r="L497" s="125" t="str">
        <f>INDEX('State '!$A$1:$C$62,MATCH($I497,'State '!$B:$B,0),3)</f>
        <v>Mountain</v>
      </c>
      <c r="M497" s="125" t="str">
        <f>INDEX('State '!$A$1:$C$62,MATCH($J497,'State '!$B:$B,0),3)</f>
        <v>Mountain</v>
      </c>
      <c r="N497" s="125"/>
      <c r="O497" s="87">
        <v>7.3</v>
      </c>
      <c r="P497" s="87"/>
      <c r="Q497" s="87">
        <v>140</v>
      </c>
      <c r="R497" s="126"/>
      <c r="S497" s="125" t="s">
        <v>135</v>
      </c>
      <c r="T497" s="125" t="s">
        <v>390</v>
      </c>
      <c r="U497" s="125" t="s">
        <v>1164</v>
      </c>
      <c r="V497" s="125"/>
      <c r="W497" s="127"/>
    </row>
    <row r="498" spans="1:23" ht="25.5" x14ac:dyDescent="0.2">
      <c r="A498" s="124">
        <v>39990</v>
      </c>
      <c r="B498" s="103" t="s">
        <v>1147</v>
      </c>
      <c r="C498" s="103" t="s">
        <v>1785</v>
      </c>
      <c r="D498" s="103" t="s">
        <v>141</v>
      </c>
      <c r="E498" s="103" t="s">
        <v>144</v>
      </c>
      <c r="F498" s="84">
        <v>38108</v>
      </c>
      <c r="G498" s="85">
        <v>2004</v>
      </c>
      <c r="H498" s="125" t="s">
        <v>1148</v>
      </c>
      <c r="I498" s="125" t="str">
        <f t="shared" si="21"/>
        <v>TX</v>
      </c>
      <c r="J498" s="125" t="str">
        <f t="shared" si="22"/>
        <v>CA</v>
      </c>
      <c r="K498" s="125" t="str">
        <f t="shared" si="23"/>
        <v>South Central, Mountain, Pacific</v>
      </c>
      <c r="L498" s="125" t="str">
        <f>INDEX('State '!$A$1:$C$62,MATCH($I498,'State '!$B:$B,0),3)</f>
        <v>South Central</v>
      </c>
      <c r="M498" s="125" t="str">
        <f>INDEX('State '!$A$1:$C$62,MATCH($J498,'State '!$B:$B,0),3)</f>
        <v>Pacific</v>
      </c>
      <c r="N498" s="125" t="s">
        <v>2596</v>
      </c>
      <c r="O498" s="87">
        <v>110</v>
      </c>
      <c r="P498" s="87"/>
      <c r="Q498" s="87">
        <v>220</v>
      </c>
      <c r="R498" s="126">
        <v>30</v>
      </c>
      <c r="S498" s="125" t="s">
        <v>135</v>
      </c>
      <c r="T498" s="125" t="s">
        <v>390</v>
      </c>
      <c r="U498" s="125" t="s">
        <v>1149</v>
      </c>
      <c r="V498" s="125"/>
      <c r="W498" s="127"/>
    </row>
    <row r="499" spans="1:23" ht="25.5" x14ac:dyDescent="0.2">
      <c r="A499" s="124">
        <v>39990</v>
      </c>
      <c r="B499" s="103" t="s">
        <v>1150</v>
      </c>
      <c r="C499" s="103" t="s">
        <v>1785</v>
      </c>
      <c r="D499" s="103" t="s">
        <v>141</v>
      </c>
      <c r="E499" s="103" t="s">
        <v>144</v>
      </c>
      <c r="F499" s="84">
        <v>38108</v>
      </c>
      <c r="G499" s="85">
        <v>2004</v>
      </c>
      <c r="H499" s="125" t="s">
        <v>1148</v>
      </c>
      <c r="I499" s="125" t="str">
        <f t="shared" si="21"/>
        <v>TX</v>
      </c>
      <c r="J499" s="125" t="str">
        <f t="shared" si="22"/>
        <v>CA</v>
      </c>
      <c r="K499" s="125" t="str">
        <f t="shared" si="23"/>
        <v>South Central, Mountain, Pacific</v>
      </c>
      <c r="L499" s="125" t="str">
        <f>INDEX('State '!$A$1:$C$62,MATCH($I499,'State '!$B:$B,0),3)</f>
        <v>South Central</v>
      </c>
      <c r="M499" s="125" t="str">
        <f>INDEX('State '!$A$1:$C$62,MATCH($J499,'State '!$B:$B,0),3)</f>
        <v>Pacific</v>
      </c>
      <c r="N499" s="125" t="s">
        <v>2596</v>
      </c>
      <c r="O499" s="87">
        <v>63</v>
      </c>
      <c r="P499" s="87"/>
      <c r="Q499" s="87">
        <v>100</v>
      </c>
      <c r="R499" s="126">
        <v>30</v>
      </c>
      <c r="S499" s="125" t="s">
        <v>135</v>
      </c>
      <c r="T499" s="125" t="s">
        <v>390</v>
      </c>
      <c r="U499" s="125" t="s">
        <v>1149</v>
      </c>
      <c r="V499" s="125"/>
      <c r="W499" s="127"/>
    </row>
    <row r="500" spans="1:23" x14ac:dyDescent="0.2">
      <c r="A500" s="124">
        <v>39990</v>
      </c>
      <c r="B500" s="103" t="s">
        <v>1153</v>
      </c>
      <c r="C500" s="103" t="s">
        <v>242</v>
      </c>
      <c r="D500" s="103" t="s">
        <v>137</v>
      </c>
      <c r="E500" s="103" t="s">
        <v>144</v>
      </c>
      <c r="F500" s="84">
        <v>38189</v>
      </c>
      <c r="G500" s="85">
        <v>2004</v>
      </c>
      <c r="H500" s="125" t="s">
        <v>6</v>
      </c>
      <c r="I500" s="125" t="str">
        <f t="shared" si="21"/>
        <v>TX</v>
      </c>
      <c r="J500" s="125" t="str">
        <f t="shared" si="22"/>
        <v>TX</v>
      </c>
      <c r="K500" s="125" t="str">
        <f t="shared" si="23"/>
        <v>South Central</v>
      </c>
      <c r="L500" s="125" t="str">
        <f>INDEX('State '!$A$1:$C$62,MATCH($I500,'State '!$B:$B,0),3)</f>
        <v>South Central</v>
      </c>
      <c r="M500" s="125" t="str">
        <f>INDEX('State '!$A$1:$C$62,MATCH($J500,'State '!$B:$B,0),3)</f>
        <v>South Central</v>
      </c>
      <c r="N500" s="125"/>
      <c r="O500" s="87">
        <v>40</v>
      </c>
      <c r="P500" s="87">
        <v>78</v>
      </c>
      <c r="Q500" s="87">
        <v>500</v>
      </c>
      <c r="R500" s="126">
        <v>36</v>
      </c>
      <c r="S500" s="125" t="s">
        <v>139</v>
      </c>
      <c r="T500" s="125" t="s">
        <v>188</v>
      </c>
      <c r="U500" s="125" t="s">
        <v>391</v>
      </c>
      <c r="V500" s="125"/>
      <c r="W500" s="127"/>
    </row>
    <row r="501" spans="1:23" x14ac:dyDescent="0.2">
      <c r="A501" s="124">
        <v>39990</v>
      </c>
      <c r="B501" s="103" t="s">
        <v>1151</v>
      </c>
      <c r="C501" s="103" t="s">
        <v>244</v>
      </c>
      <c r="D501" s="103" t="s">
        <v>141</v>
      </c>
      <c r="E501" s="103" t="s">
        <v>144</v>
      </c>
      <c r="F501" s="84">
        <v>38322</v>
      </c>
      <c r="G501" s="85">
        <v>2004</v>
      </c>
      <c r="H501" s="125" t="s">
        <v>18</v>
      </c>
      <c r="I501" s="125" t="str">
        <f t="shared" si="21"/>
        <v>FL</v>
      </c>
      <c r="J501" s="125" t="str">
        <f t="shared" si="22"/>
        <v>FL</v>
      </c>
      <c r="K501" s="125" t="str">
        <f t="shared" si="23"/>
        <v>Southeast</v>
      </c>
      <c r="L501" s="125" t="str">
        <f>INDEX('State '!$A$1:$C$62,MATCH($I501,'State '!$B:$B,0),3)</f>
        <v>Southeast</v>
      </c>
      <c r="M501" s="125" t="str">
        <f>INDEX('State '!$A$1:$C$62,MATCH($J501,'State '!$B:$B,0),3)</f>
        <v>Southeast</v>
      </c>
      <c r="N501" s="125"/>
      <c r="O501" s="87">
        <v>13.6</v>
      </c>
      <c r="P501" s="87">
        <v>5</v>
      </c>
      <c r="Q501" s="87">
        <v>350</v>
      </c>
      <c r="R501" s="126">
        <v>30</v>
      </c>
      <c r="S501" s="125" t="s">
        <v>135</v>
      </c>
      <c r="T501" s="125" t="s">
        <v>390</v>
      </c>
      <c r="U501" s="125" t="s">
        <v>1152</v>
      </c>
      <c r="V501" s="125"/>
      <c r="W501" s="127"/>
    </row>
    <row r="502" spans="1:23" x14ac:dyDescent="0.2">
      <c r="A502" s="124">
        <v>39990</v>
      </c>
      <c r="B502" s="103" t="s">
        <v>1188</v>
      </c>
      <c r="C502" s="103" t="s">
        <v>206</v>
      </c>
      <c r="D502" s="103" t="s">
        <v>134</v>
      </c>
      <c r="E502" s="103" t="s">
        <v>144</v>
      </c>
      <c r="F502" s="84">
        <v>38022</v>
      </c>
      <c r="G502" s="85">
        <v>2004</v>
      </c>
      <c r="H502" s="125" t="s">
        <v>1189</v>
      </c>
      <c r="I502" s="125" t="str">
        <f t="shared" si="21"/>
        <v>ON</v>
      </c>
      <c r="J502" s="125" t="str">
        <f t="shared" si="22"/>
        <v>NY</v>
      </c>
      <c r="K502" s="125" t="str">
        <f t="shared" si="23"/>
        <v>Canada, Northeast</v>
      </c>
      <c r="L502" s="125" t="str">
        <f>INDEX('State '!$A$1:$C$62,MATCH($I502,'State '!$B:$B,0),3)</f>
        <v>Canada</v>
      </c>
      <c r="M502" s="125" t="str">
        <f>INDEX('State '!$A$1:$C$62,MATCH($J502,'State '!$B:$B,0),3)</f>
        <v>Northeast</v>
      </c>
      <c r="N502" s="125"/>
      <c r="O502" s="87">
        <v>334</v>
      </c>
      <c r="P502" s="87">
        <v>36.5</v>
      </c>
      <c r="Q502" s="87">
        <v>230</v>
      </c>
      <c r="R502" s="126">
        <v>24</v>
      </c>
      <c r="S502" s="125" t="s">
        <v>135</v>
      </c>
      <c r="T502" s="125" t="s">
        <v>390</v>
      </c>
      <c r="U502" s="125" t="s">
        <v>1190</v>
      </c>
      <c r="V502" s="125"/>
      <c r="W502" s="127"/>
    </row>
    <row r="503" spans="1:23" x14ac:dyDescent="0.2">
      <c r="A503" s="124">
        <v>39990</v>
      </c>
      <c r="B503" s="103" t="s">
        <v>1207</v>
      </c>
      <c r="C503" s="103" t="s">
        <v>204</v>
      </c>
      <c r="D503" s="103" t="s">
        <v>141</v>
      </c>
      <c r="E503" s="103" t="s">
        <v>144</v>
      </c>
      <c r="F503" s="84">
        <v>38139</v>
      </c>
      <c r="G503" s="85">
        <v>2004</v>
      </c>
      <c r="H503" s="125" t="s">
        <v>1208</v>
      </c>
      <c r="I503" s="125" t="str">
        <f t="shared" si="21"/>
        <v>CO</v>
      </c>
      <c r="J503" s="125" t="str">
        <f t="shared" si="22"/>
        <v>NE</v>
      </c>
      <c r="K503" s="125" t="str">
        <f t="shared" si="23"/>
        <v>Mountain</v>
      </c>
      <c r="L503" s="125" t="str">
        <f>INDEX('State '!$A$1:$C$62,MATCH($I503,'State '!$B:$B,0),3)</f>
        <v>Mountain</v>
      </c>
      <c r="M503" s="125" t="str">
        <f>INDEX('State '!$A$1:$C$62,MATCH($J503,'State '!$B:$B,0),3)</f>
        <v>Mountain</v>
      </c>
      <c r="N503" s="125"/>
      <c r="O503" s="87">
        <v>26.9</v>
      </c>
      <c r="P503" s="87"/>
      <c r="Q503" s="87">
        <v>62</v>
      </c>
      <c r="R503" s="126" t="s">
        <v>1141</v>
      </c>
      <c r="S503" s="125" t="s">
        <v>135</v>
      </c>
      <c r="T503" s="125" t="s">
        <v>390</v>
      </c>
      <c r="U503" s="125" t="s">
        <v>1209</v>
      </c>
      <c r="V503" s="125"/>
      <c r="W503" s="127"/>
    </row>
    <row r="504" spans="1:23" x14ac:dyDescent="0.2">
      <c r="A504" s="124">
        <v>39990</v>
      </c>
      <c r="B504" s="103" t="s">
        <v>1185</v>
      </c>
      <c r="C504" s="103" t="s">
        <v>222</v>
      </c>
      <c r="D504" s="103" t="s">
        <v>142</v>
      </c>
      <c r="E504" s="103" t="s">
        <v>144</v>
      </c>
      <c r="F504" s="84">
        <v>38181</v>
      </c>
      <c r="G504" s="85">
        <v>2004</v>
      </c>
      <c r="H504" s="125" t="s">
        <v>6</v>
      </c>
      <c r="I504" s="125" t="str">
        <f t="shared" si="21"/>
        <v>TX</v>
      </c>
      <c r="J504" s="125" t="str">
        <f t="shared" si="22"/>
        <v>TX</v>
      </c>
      <c r="K504" s="125" t="str">
        <f t="shared" si="23"/>
        <v>South Central</v>
      </c>
      <c r="L504" s="125" t="str">
        <f>INDEX('State '!$A$1:$C$62,MATCH($I504,'State '!$B:$B,0),3)</f>
        <v>South Central</v>
      </c>
      <c r="M504" s="125" t="str">
        <f>INDEX('State '!$A$1:$C$62,MATCH($J504,'State '!$B:$B,0),3)</f>
        <v>South Central</v>
      </c>
      <c r="N504" s="125"/>
      <c r="O504" s="87">
        <v>30</v>
      </c>
      <c r="P504" s="87">
        <v>177</v>
      </c>
      <c r="Q504" s="87">
        <v>170</v>
      </c>
      <c r="R504" s="126">
        <v>24</v>
      </c>
      <c r="S504" s="125" t="s">
        <v>139</v>
      </c>
      <c r="T504" s="125" t="s">
        <v>188</v>
      </c>
      <c r="U504" s="125" t="s">
        <v>391</v>
      </c>
      <c r="V504" s="125"/>
      <c r="W504" s="127"/>
    </row>
    <row r="505" spans="1:23" ht="25.5" x14ac:dyDescent="0.2">
      <c r="A505" s="124">
        <v>39990</v>
      </c>
      <c r="B505" s="103" t="s">
        <v>1156</v>
      </c>
      <c r="C505" s="103" t="s">
        <v>302</v>
      </c>
      <c r="D505" s="103" t="s">
        <v>134</v>
      </c>
      <c r="E505" s="103" t="s">
        <v>144</v>
      </c>
      <c r="F505" s="84">
        <v>38078</v>
      </c>
      <c r="G505" s="85">
        <v>2004</v>
      </c>
      <c r="H505" s="125" t="s">
        <v>43</v>
      </c>
      <c r="I505" s="125" t="str">
        <f t="shared" si="21"/>
        <v>NM</v>
      </c>
      <c r="J505" s="125" t="str">
        <f t="shared" si="22"/>
        <v>NM</v>
      </c>
      <c r="K505" s="125" t="str">
        <f t="shared" si="23"/>
        <v>Mountain</v>
      </c>
      <c r="L505" s="125" t="str">
        <f>INDEX('State '!$A$1:$C$62,MATCH($I505,'State '!$B:$B,0),3)</f>
        <v>Mountain</v>
      </c>
      <c r="M505" s="125" t="str">
        <f>INDEX('State '!$A$1:$C$62,MATCH($J505,'State '!$B:$B,0),3)</f>
        <v>Mountain</v>
      </c>
      <c r="N505" s="125"/>
      <c r="O505" s="87">
        <v>0.56000000000000005</v>
      </c>
      <c r="P505" s="87">
        <v>2.4</v>
      </c>
      <c r="Q505" s="87">
        <v>124</v>
      </c>
      <c r="R505" s="126">
        <v>12</v>
      </c>
      <c r="S505" s="125" t="s">
        <v>135</v>
      </c>
      <c r="T505" s="125" t="s">
        <v>390</v>
      </c>
      <c r="U505" s="125" t="s">
        <v>1157</v>
      </c>
      <c r="V505" s="125"/>
      <c r="W505" s="127"/>
    </row>
    <row r="506" spans="1:23" x14ac:dyDescent="0.2">
      <c r="A506" s="124">
        <v>39990</v>
      </c>
      <c r="B506" s="103" t="s">
        <v>1143</v>
      </c>
      <c r="C506" s="103" t="s">
        <v>333</v>
      </c>
      <c r="D506" s="103" t="s">
        <v>134</v>
      </c>
      <c r="E506" s="103" t="s">
        <v>144</v>
      </c>
      <c r="F506" s="84">
        <v>38162</v>
      </c>
      <c r="G506" s="85">
        <v>2004</v>
      </c>
      <c r="H506" s="125" t="s">
        <v>25</v>
      </c>
      <c r="I506" s="125" t="str">
        <f t="shared" si="21"/>
        <v>CO</v>
      </c>
      <c r="J506" s="125" t="str">
        <f t="shared" si="22"/>
        <v>CO</v>
      </c>
      <c r="K506" s="125" t="str">
        <f t="shared" si="23"/>
        <v>Mountain</v>
      </c>
      <c r="L506" s="125" t="str">
        <f>INDEX('State '!$A$1:$C$62,MATCH($I506,'State '!$B:$B,0),3)</f>
        <v>Mountain</v>
      </c>
      <c r="M506" s="125" t="str">
        <f>INDEX('State '!$A$1:$C$62,MATCH($J506,'State '!$B:$B,0),3)</f>
        <v>Mountain</v>
      </c>
      <c r="N506" s="125"/>
      <c r="O506" s="87">
        <v>20</v>
      </c>
      <c r="P506" s="87">
        <v>58</v>
      </c>
      <c r="Q506" s="87">
        <v>14</v>
      </c>
      <c r="R506" s="126" t="s">
        <v>1144</v>
      </c>
      <c r="S506" s="125" t="s">
        <v>139</v>
      </c>
      <c r="T506" s="125" t="s">
        <v>188</v>
      </c>
      <c r="U506" s="125" t="s">
        <v>391</v>
      </c>
      <c r="V506" s="125"/>
      <c r="W506" s="127"/>
    </row>
    <row r="507" spans="1:23" x14ac:dyDescent="0.2">
      <c r="A507" s="124">
        <v>39990</v>
      </c>
      <c r="B507" s="103" t="s">
        <v>1140</v>
      </c>
      <c r="C507" s="103" t="s">
        <v>332</v>
      </c>
      <c r="D507" s="103" t="s">
        <v>141</v>
      </c>
      <c r="E507" s="103" t="s">
        <v>144</v>
      </c>
      <c r="F507" s="84">
        <v>38292</v>
      </c>
      <c r="G507" s="85">
        <v>2004</v>
      </c>
      <c r="H507" s="125" t="s">
        <v>35</v>
      </c>
      <c r="I507" s="125" t="str">
        <f t="shared" si="21"/>
        <v>CT</v>
      </c>
      <c r="J507" s="125" t="str">
        <f t="shared" si="22"/>
        <v>CT</v>
      </c>
      <c r="K507" s="125" t="str">
        <f t="shared" si="23"/>
        <v>Northeast</v>
      </c>
      <c r="L507" s="125" t="str">
        <f>INDEX('State '!$A$1:$C$62,MATCH($I507,'State '!$B:$B,0),3)</f>
        <v>Northeast</v>
      </c>
      <c r="M507" s="125" t="str">
        <f>INDEX('State '!$A$1:$C$62,MATCH($J507,'State '!$B:$B,0),3)</f>
        <v>Northeast</v>
      </c>
      <c r="N507" s="125"/>
      <c r="O507" s="87">
        <v>5</v>
      </c>
      <c r="P507" s="87">
        <v>9</v>
      </c>
      <c r="Q507" s="87">
        <v>4.97</v>
      </c>
      <c r="R507" s="126" t="s">
        <v>1141</v>
      </c>
      <c r="S507" s="125" t="s">
        <v>135</v>
      </c>
      <c r="T507" s="125" t="s">
        <v>390</v>
      </c>
      <c r="U507" s="125" t="s">
        <v>1142</v>
      </c>
      <c r="V507" s="125"/>
      <c r="W507" s="127"/>
    </row>
    <row r="508" spans="1:23" x14ac:dyDescent="0.2">
      <c r="A508" s="124">
        <v>39990</v>
      </c>
      <c r="B508" s="103" t="s">
        <v>1183</v>
      </c>
      <c r="C508" s="103" t="s">
        <v>262</v>
      </c>
      <c r="D508" s="103" t="s">
        <v>134</v>
      </c>
      <c r="E508" s="103" t="s">
        <v>144</v>
      </c>
      <c r="F508" s="84">
        <v>38292</v>
      </c>
      <c r="G508" s="85">
        <v>2004</v>
      </c>
      <c r="H508" s="125" t="s">
        <v>42</v>
      </c>
      <c r="I508" s="125" t="str">
        <f t="shared" si="21"/>
        <v>IA</v>
      </c>
      <c r="J508" s="125" t="str">
        <f t="shared" si="22"/>
        <v>IA</v>
      </c>
      <c r="K508" s="125" t="str">
        <f t="shared" si="23"/>
        <v>Midwest</v>
      </c>
      <c r="L508" s="125" t="str">
        <f>INDEX('State '!$A$1:$C$62,MATCH($I508,'State '!$B:$B,0),3)</f>
        <v>Midwest</v>
      </c>
      <c r="M508" s="125" t="str">
        <f>INDEX('State '!$A$1:$C$62,MATCH($J508,'State '!$B:$B,0),3)</f>
        <v>Midwest</v>
      </c>
      <c r="N508" s="125"/>
      <c r="O508" s="87">
        <v>4.0599999999999996</v>
      </c>
      <c r="P508" s="87">
        <v>2.6</v>
      </c>
      <c r="Q508" s="87">
        <v>96</v>
      </c>
      <c r="R508" s="126">
        <v>16</v>
      </c>
      <c r="S508" s="125" t="s">
        <v>135</v>
      </c>
      <c r="T508" s="125" t="s">
        <v>390</v>
      </c>
      <c r="U508" s="125" t="s">
        <v>1184</v>
      </c>
      <c r="V508" s="125"/>
      <c r="W508" s="127"/>
    </row>
    <row r="509" spans="1:23" x14ac:dyDescent="0.2">
      <c r="A509" s="124">
        <v>39990</v>
      </c>
      <c r="B509" s="103" t="s">
        <v>1197</v>
      </c>
      <c r="C509" s="103" t="s">
        <v>258</v>
      </c>
      <c r="D509" s="103" t="s">
        <v>141</v>
      </c>
      <c r="E509" s="103" t="s">
        <v>144</v>
      </c>
      <c r="F509" s="84">
        <v>38292</v>
      </c>
      <c r="G509" s="126">
        <v>2004</v>
      </c>
      <c r="H509" s="125" t="s">
        <v>50</v>
      </c>
      <c r="I509" s="125" t="str">
        <f t="shared" si="21"/>
        <v>WA</v>
      </c>
      <c r="J509" s="125" t="str">
        <f t="shared" si="22"/>
        <v>WA</v>
      </c>
      <c r="K509" s="125" t="str">
        <f t="shared" si="23"/>
        <v>Pacific</v>
      </c>
      <c r="L509" s="125" t="str">
        <f>INDEX('State '!$A$1:$C$62,MATCH($I509,'State '!$B:$B,0),3)</f>
        <v>Pacific</v>
      </c>
      <c r="M509" s="125" t="str">
        <f>INDEX('State '!$A$1:$C$62,MATCH($J509,'State '!$B:$B,0),3)</f>
        <v>Pacific</v>
      </c>
      <c r="N509" s="125"/>
      <c r="O509" s="87">
        <v>24.6</v>
      </c>
      <c r="P509" s="87">
        <v>9.15</v>
      </c>
      <c r="Q509" s="87">
        <v>113.11</v>
      </c>
      <c r="R509" s="126">
        <v>16</v>
      </c>
      <c r="S509" s="125" t="s">
        <v>135</v>
      </c>
      <c r="T509" s="125" t="s">
        <v>390</v>
      </c>
      <c r="U509" s="125" t="s">
        <v>1198</v>
      </c>
      <c r="V509" s="125"/>
      <c r="W509" s="127"/>
    </row>
    <row r="510" spans="1:23" x14ac:dyDescent="0.2">
      <c r="A510" s="124">
        <v>39990</v>
      </c>
      <c r="B510" s="103" t="s">
        <v>1199</v>
      </c>
      <c r="C510" s="103" t="s">
        <v>265</v>
      </c>
      <c r="D510" s="103" t="s">
        <v>134</v>
      </c>
      <c r="E510" s="103" t="s">
        <v>144</v>
      </c>
      <c r="F510" s="84">
        <v>38331</v>
      </c>
      <c r="G510" s="126">
        <v>2004</v>
      </c>
      <c r="H510" s="125" t="s">
        <v>21</v>
      </c>
      <c r="I510" s="125" t="str">
        <f t="shared" si="21"/>
        <v>UT</v>
      </c>
      <c r="J510" s="125" t="str">
        <f t="shared" si="22"/>
        <v>UT</v>
      </c>
      <c r="K510" s="125" t="str">
        <f t="shared" si="23"/>
        <v>Mountain</v>
      </c>
      <c r="L510" s="125" t="str">
        <f>INDEX('State '!$A$1:$C$62,MATCH($I510,'State '!$B:$B,0),3)</f>
        <v>Mountain</v>
      </c>
      <c r="M510" s="125" t="str">
        <f>INDEX('State '!$A$1:$C$62,MATCH($J510,'State '!$B:$B,0),3)</f>
        <v>Mountain</v>
      </c>
      <c r="N510" s="125"/>
      <c r="O510" s="87">
        <v>15.56</v>
      </c>
      <c r="P510" s="87">
        <v>13.4</v>
      </c>
      <c r="Q510" s="87">
        <v>190</v>
      </c>
      <c r="R510" s="126">
        <v>20</v>
      </c>
      <c r="S510" s="125" t="s">
        <v>135</v>
      </c>
      <c r="T510" s="125" t="s">
        <v>390</v>
      </c>
      <c r="U510" s="125" t="s">
        <v>1200</v>
      </c>
      <c r="V510" s="125"/>
      <c r="W510" s="127"/>
    </row>
    <row r="511" spans="1:23" x14ac:dyDescent="0.2">
      <c r="A511" s="124">
        <v>39990</v>
      </c>
      <c r="B511" s="103" t="s">
        <v>1210</v>
      </c>
      <c r="C511" s="103" t="s">
        <v>330</v>
      </c>
      <c r="D511" s="103" t="s">
        <v>134</v>
      </c>
      <c r="E511" s="103" t="s">
        <v>144</v>
      </c>
      <c r="F511" s="84">
        <v>38200</v>
      </c>
      <c r="G511" s="126">
        <v>2004</v>
      </c>
      <c r="H511" s="125" t="s">
        <v>40</v>
      </c>
      <c r="I511" s="125" t="str">
        <f t="shared" si="21"/>
        <v>AZ</v>
      </c>
      <c r="J511" s="125" t="str">
        <f t="shared" si="22"/>
        <v>AZ</v>
      </c>
      <c r="K511" s="125" t="str">
        <f t="shared" si="23"/>
        <v>Mountain</v>
      </c>
      <c r="L511" s="125" t="str">
        <f>INDEX('State '!$A$1:$C$62,MATCH($I511,'State '!$B:$B,0),3)</f>
        <v>Mountain</v>
      </c>
      <c r="M511" s="125" t="str">
        <f>INDEX('State '!$A$1:$C$62,MATCH($J511,'State '!$B:$B,0),3)</f>
        <v>Mountain</v>
      </c>
      <c r="N511" s="125"/>
      <c r="O511" s="87">
        <v>31</v>
      </c>
      <c r="P511" s="87">
        <v>36</v>
      </c>
      <c r="Q511" s="87">
        <v>200</v>
      </c>
      <c r="R511" s="126">
        <v>24</v>
      </c>
      <c r="S511" s="125" t="s">
        <v>139</v>
      </c>
      <c r="T511" s="125" t="s">
        <v>188</v>
      </c>
      <c r="U511" s="125" t="s">
        <v>391</v>
      </c>
      <c r="V511" s="125"/>
      <c r="W511" s="127"/>
    </row>
    <row r="512" spans="1:23" x14ac:dyDescent="0.2">
      <c r="A512" s="124">
        <v>39990</v>
      </c>
      <c r="B512" s="103" t="s">
        <v>1145</v>
      </c>
      <c r="C512" s="103" t="s">
        <v>216</v>
      </c>
      <c r="D512" s="103" t="s">
        <v>141</v>
      </c>
      <c r="E512" s="103" t="s">
        <v>144</v>
      </c>
      <c r="F512" s="84">
        <v>38108</v>
      </c>
      <c r="G512" s="126">
        <v>2004</v>
      </c>
      <c r="H512" s="125" t="s">
        <v>389</v>
      </c>
      <c r="I512" s="125" t="str">
        <f t="shared" si="21"/>
        <v>AL</v>
      </c>
      <c r="J512" s="125" t="str">
        <f t="shared" si="22"/>
        <v>GA</v>
      </c>
      <c r="K512" s="125" t="str">
        <f t="shared" si="23"/>
        <v>South Central, Southeast</v>
      </c>
      <c r="L512" s="125" t="str">
        <f>INDEX('State '!$A$1:$C$62,MATCH($I512,'State '!$B:$B,0),3)</f>
        <v>South Central</v>
      </c>
      <c r="M512" s="125" t="str">
        <f>INDEX('State '!$A$1:$C$62,MATCH($J512,'State '!$B:$B,0),3)</f>
        <v>Southeast</v>
      </c>
      <c r="N512" s="125"/>
      <c r="O512" s="87">
        <v>95</v>
      </c>
      <c r="P512" s="87">
        <v>46.4</v>
      </c>
      <c r="Q512" s="87">
        <v>138</v>
      </c>
      <c r="R512" s="126">
        <v>20</v>
      </c>
      <c r="S512" s="125" t="s">
        <v>135</v>
      </c>
      <c r="T512" s="125" t="s">
        <v>390</v>
      </c>
      <c r="U512" s="125" t="s">
        <v>1146</v>
      </c>
      <c r="V512" s="125"/>
      <c r="W512" s="127"/>
    </row>
    <row r="513" spans="1:23" x14ac:dyDescent="0.2">
      <c r="A513" s="124">
        <v>39990</v>
      </c>
      <c r="B513" s="103" t="s">
        <v>1206</v>
      </c>
      <c r="C513" s="103" t="s">
        <v>338</v>
      </c>
      <c r="D513" s="103" t="s">
        <v>134</v>
      </c>
      <c r="E513" s="103" t="s">
        <v>144</v>
      </c>
      <c r="F513" s="84">
        <v>38292</v>
      </c>
      <c r="G513" s="126">
        <v>2004</v>
      </c>
      <c r="H513" s="125" t="s">
        <v>2</v>
      </c>
      <c r="I513" s="125" t="str">
        <f t="shared" si="21"/>
        <v>OR</v>
      </c>
      <c r="J513" s="125" t="str">
        <f t="shared" si="22"/>
        <v>OR</v>
      </c>
      <c r="K513" s="125" t="str">
        <f t="shared" si="23"/>
        <v>Pacific</v>
      </c>
      <c r="L513" s="125" t="str">
        <f>INDEX('State '!$A$1:$C$62,MATCH($I513,'State '!$B:$B,0),3)</f>
        <v>Pacific</v>
      </c>
      <c r="M513" s="125" t="str">
        <f>INDEX('State '!$A$1:$C$62,MATCH($J513,'State '!$B:$B,0),3)</f>
        <v>Pacific</v>
      </c>
      <c r="N513" s="125"/>
      <c r="O513" s="87">
        <v>85</v>
      </c>
      <c r="P513" s="87">
        <v>50</v>
      </c>
      <c r="Q513" s="87">
        <v>320</v>
      </c>
      <c r="R513" s="126">
        <v>24</v>
      </c>
      <c r="S513" s="125" t="s">
        <v>139</v>
      </c>
      <c r="T513" s="125" t="s">
        <v>188</v>
      </c>
      <c r="U513" s="125" t="s">
        <v>391</v>
      </c>
      <c r="V513" s="125"/>
      <c r="W513" s="127"/>
    </row>
    <row r="514" spans="1:23" ht="25.5" x14ac:dyDescent="0.2">
      <c r="A514" s="124">
        <v>39990</v>
      </c>
      <c r="B514" s="103" t="s">
        <v>1201</v>
      </c>
      <c r="C514" s="103" t="s">
        <v>312</v>
      </c>
      <c r="D514" s="103" t="s">
        <v>134</v>
      </c>
      <c r="E514" s="103" t="s">
        <v>144</v>
      </c>
      <c r="F514" s="84">
        <v>38261</v>
      </c>
      <c r="G514" s="126">
        <v>2004</v>
      </c>
      <c r="H514" s="125" t="s">
        <v>1202</v>
      </c>
      <c r="I514" s="125" t="str">
        <f t="shared" si="21"/>
        <v>KS</v>
      </c>
      <c r="J514" s="125" t="str">
        <f t="shared" si="22"/>
        <v>MO</v>
      </c>
      <c r="K514" s="125" t="str">
        <f t="shared" si="23"/>
        <v>South Central, Midwest</v>
      </c>
      <c r="L514" s="125" t="str">
        <f>INDEX('State '!$A$1:$C$62,MATCH($I514,'State '!$B:$B,0),3)</f>
        <v>South Central</v>
      </c>
      <c r="M514" s="125" t="str">
        <f>INDEX('State '!$A$1:$C$62,MATCH($J514,'State '!$B:$B,0),3)</f>
        <v>Midwest</v>
      </c>
      <c r="N514" s="125"/>
      <c r="O514" s="87">
        <v>10.5</v>
      </c>
      <c r="P514" s="87">
        <v>15.67</v>
      </c>
      <c r="Q514" s="87">
        <v>66.8</v>
      </c>
      <c r="R514" s="126">
        <v>20</v>
      </c>
      <c r="S514" s="125" t="s">
        <v>135</v>
      </c>
      <c r="T514" s="125" t="s">
        <v>390</v>
      </c>
      <c r="U514" s="125" t="s">
        <v>1203</v>
      </c>
      <c r="V514" s="125"/>
      <c r="W514" s="127"/>
    </row>
    <row r="515" spans="1:23" x14ac:dyDescent="0.2">
      <c r="A515" s="124">
        <v>39990</v>
      </c>
      <c r="B515" s="103" t="s">
        <v>1176</v>
      </c>
      <c r="C515" s="103" t="s">
        <v>200</v>
      </c>
      <c r="D515" s="103" t="s">
        <v>141</v>
      </c>
      <c r="E515" s="103" t="s">
        <v>144</v>
      </c>
      <c r="F515" s="84">
        <v>38292</v>
      </c>
      <c r="G515" s="126">
        <v>2004</v>
      </c>
      <c r="H515" s="125" t="s">
        <v>7</v>
      </c>
      <c r="I515" s="125" t="str">
        <f t="shared" ref="I515:I578" si="24">LEFT($H515,2)</f>
        <v>PA</v>
      </c>
      <c r="J515" s="125" t="str">
        <f t="shared" ref="J515:J578" si="25">RIGHT($H515,2)</f>
        <v>PA</v>
      </c>
      <c r="K515" s="125" t="str">
        <f t="shared" si="23"/>
        <v>Northeast</v>
      </c>
      <c r="L515" s="125" t="str">
        <f>INDEX('State '!$A$1:$C$62,MATCH($I515,'State '!$B:$B,0),3)</f>
        <v>Northeast</v>
      </c>
      <c r="M515" s="125" t="str">
        <f>INDEX('State '!$A$1:$C$62,MATCH($J515,'State '!$B:$B,0),3)</f>
        <v>Northeast</v>
      </c>
      <c r="N515" s="125"/>
      <c r="O515" s="87">
        <v>82.85</v>
      </c>
      <c r="P515" s="87">
        <v>35</v>
      </c>
      <c r="Q515" s="87">
        <v>217</v>
      </c>
      <c r="R515" s="126">
        <v>36</v>
      </c>
      <c r="S515" s="125" t="s">
        <v>135</v>
      </c>
      <c r="T515" s="125" t="s">
        <v>390</v>
      </c>
      <c r="U515" s="125" t="s">
        <v>1177</v>
      </c>
      <c r="V515" s="125"/>
      <c r="W515" s="127"/>
    </row>
    <row r="516" spans="1:23" x14ac:dyDescent="0.2">
      <c r="A516" s="124">
        <v>39990</v>
      </c>
      <c r="B516" s="103" t="s">
        <v>1173</v>
      </c>
      <c r="C516" s="103" t="s">
        <v>200</v>
      </c>
      <c r="D516" s="103" t="s">
        <v>141</v>
      </c>
      <c r="E516" s="103" t="s">
        <v>144</v>
      </c>
      <c r="F516" s="84">
        <v>38292</v>
      </c>
      <c r="G516" s="126">
        <v>2004</v>
      </c>
      <c r="H516" s="125" t="s">
        <v>1174</v>
      </c>
      <c r="I516" s="125" t="str">
        <f t="shared" si="24"/>
        <v>TN</v>
      </c>
      <c r="J516" s="125" t="str">
        <f t="shared" si="25"/>
        <v>AL</v>
      </c>
      <c r="K516" s="125" t="str">
        <f t="shared" ref="K516:K579" si="26">IF($L516=$M516,L516,CONCATENATE($L516,", ",IF(ISBLANK(N516),"",CONCATENATE(N516,", ")),$M516))</f>
        <v>Midwest, South Central</v>
      </c>
      <c r="L516" s="125" t="str">
        <f>INDEX('State '!$A$1:$C$62,MATCH($I516,'State '!$B:$B,0),3)</f>
        <v>Midwest</v>
      </c>
      <c r="M516" s="125" t="str">
        <f>INDEX('State '!$A$1:$C$62,MATCH($J516,'State '!$B:$B,0),3)</f>
        <v>South Central</v>
      </c>
      <c r="N516" s="125"/>
      <c r="O516" s="87">
        <v>27</v>
      </c>
      <c r="P516" s="87">
        <v>6.8</v>
      </c>
      <c r="Q516" s="87">
        <v>57</v>
      </c>
      <c r="R516" s="126">
        <v>36</v>
      </c>
      <c r="S516" s="125" t="s">
        <v>135</v>
      </c>
      <c r="T516" s="125" t="s">
        <v>390</v>
      </c>
      <c r="U516" s="125" t="s">
        <v>1175</v>
      </c>
      <c r="V516" s="125"/>
      <c r="W516" s="127"/>
    </row>
    <row r="517" spans="1:23" ht="25.5" x14ac:dyDescent="0.2">
      <c r="A517" s="124">
        <v>39990</v>
      </c>
      <c r="B517" s="103" t="s">
        <v>1180</v>
      </c>
      <c r="C517" s="103" t="s">
        <v>1942</v>
      </c>
      <c r="D517" s="103" t="s">
        <v>141</v>
      </c>
      <c r="E517" s="103" t="s">
        <v>144</v>
      </c>
      <c r="F517" s="84">
        <v>38018</v>
      </c>
      <c r="G517" s="126">
        <v>2004</v>
      </c>
      <c r="H517" s="125" t="s">
        <v>1181</v>
      </c>
      <c r="I517" s="125" t="str">
        <f t="shared" si="24"/>
        <v>AL</v>
      </c>
      <c r="J517" s="125" t="str">
        <f t="shared" si="25"/>
        <v>VA</v>
      </c>
      <c r="K517" s="125" t="str">
        <f t="shared" si="26"/>
        <v>South Central, Southeast, Northeast</v>
      </c>
      <c r="L517" s="125" t="str">
        <f>INDEX('State '!$A$1:$C$62,MATCH($I517,'State '!$B:$B,0),3)</f>
        <v>South Central</v>
      </c>
      <c r="M517" s="125" t="str">
        <f>INDEX('State '!$A$1:$C$62,MATCH($J517,'State '!$B:$B,0),3)</f>
        <v>Northeast</v>
      </c>
      <c r="N517" s="125" t="s">
        <v>15</v>
      </c>
      <c r="O517" s="87">
        <v>24.82</v>
      </c>
      <c r="P517" s="87">
        <v>25.86</v>
      </c>
      <c r="Q517" s="87">
        <v>53</v>
      </c>
      <c r="R517" s="126">
        <v>42</v>
      </c>
      <c r="S517" s="125" t="s">
        <v>135</v>
      </c>
      <c r="T517" s="125" t="s">
        <v>390</v>
      </c>
      <c r="U517" s="125" t="s">
        <v>1182</v>
      </c>
      <c r="V517" s="125"/>
      <c r="W517" s="127"/>
    </row>
    <row r="518" spans="1:23" x14ac:dyDescent="0.2">
      <c r="A518" s="124">
        <v>39990</v>
      </c>
      <c r="B518" s="103" t="s">
        <v>1171</v>
      </c>
      <c r="C518" s="103" t="s">
        <v>308</v>
      </c>
      <c r="D518" s="103" t="s">
        <v>141</v>
      </c>
      <c r="E518" s="103" t="s">
        <v>144</v>
      </c>
      <c r="F518" s="84">
        <v>38231</v>
      </c>
      <c r="G518" s="126">
        <v>2004</v>
      </c>
      <c r="H518" s="125" t="s">
        <v>1163</v>
      </c>
      <c r="I518" s="125" t="str">
        <f t="shared" si="24"/>
        <v>CO</v>
      </c>
      <c r="J518" s="125" t="str">
        <f t="shared" si="25"/>
        <v>NM</v>
      </c>
      <c r="K518" s="125" t="str">
        <f t="shared" si="26"/>
        <v>Mountain</v>
      </c>
      <c r="L518" s="125" t="str">
        <f>INDEX('State '!$A$1:$C$62,MATCH($I518,'State '!$B:$B,0),3)</f>
        <v>Mountain</v>
      </c>
      <c r="M518" s="125" t="str">
        <f>INDEX('State '!$A$1:$C$62,MATCH($J518,'State '!$B:$B,0),3)</f>
        <v>Mountain</v>
      </c>
      <c r="N518" s="125"/>
      <c r="O518" s="87">
        <v>33</v>
      </c>
      <c r="P518" s="87"/>
      <c r="Q518" s="87">
        <v>125</v>
      </c>
      <c r="R518" s="126">
        <v>22</v>
      </c>
      <c r="S518" s="125" t="s">
        <v>135</v>
      </c>
      <c r="T518" s="125" t="s">
        <v>390</v>
      </c>
      <c r="U518" s="125" t="s">
        <v>1172</v>
      </c>
      <c r="V518" s="125"/>
      <c r="W518" s="127"/>
    </row>
    <row r="519" spans="1:23" x14ac:dyDescent="0.2">
      <c r="A519" s="124">
        <v>39990</v>
      </c>
      <c r="B519" s="103" t="s">
        <v>1191</v>
      </c>
      <c r="C519" s="103" t="s">
        <v>268</v>
      </c>
      <c r="D519" s="103" t="s">
        <v>141</v>
      </c>
      <c r="E519" s="103" t="s">
        <v>144</v>
      </c>
      <c r="F519" s="84">
        <v>38310</v>
      </c>
      <c r="G519" s="126">
        <v>2004</v>
      </c>
      <c r="H519" s="125" t="s">
        <v>1192</v>
      </c>
      <c r="I519" s="125" t="str">
        <f t="shared" si="24"/>
        <v>NM</v>
      </c>
      <c r="J519" s="125" t="str">
        <f t="shared" si="25"/>
        <v>TX</v>
      </c>
      <c r="K519" s="125" t="str">
        <f t="shared" si="26"/>
        <v>Mountain, South Central</v>
      </c>
      <c r="L519" s="125" t="str">
        <f>INDEX('State '!$A$1:$C$62,MATCH($I519,'State '!$B:$B,0),3)</f>
        <v>Mountain</v>
      </c>
      <c r="M519" s="125" t="str">
        <f>INDEX('State '!$A$1:$C$62,MATCH($J519,'State '!$B:$B,0),3)</f>
        <v>South Central</v>
      </c>
      <c r="N519" s="125"/>
      <c r="O519" s="87">
        <v>0.25</v>
      </c>
      <c r="P519" s="87"/>
      <c r="Q519" s="87">
        <v>10</v>
      </c>
      <c r="R519" s="126">
        <v>24</v>
      </c>
      <c r="S519" s="125" t="s">
        <v>135</v>
      </c>
      <c r="T519" s="125" t="s">
        <v>390</v>
      </c>
      <c r="U519" s="125" t="s">
        <v>1193</v>
      </c>
      <c r="V519" s="125"/>
      <c r="W519" s="127"/>
    </row>
    <row r="520" spans="1:23" x14ac:dyDescent="0.2">
      <c r="A520" s="124">
        <v>39990</v>
      </c>
      <c r="B520" s="103" t="s">
        <v>1165</v>
      </c>
      <c r="C520" s="103" t="s">
        <v>300</v>
      </c>
      <c r="D520" s="103" t="s">
        <v>134</v>
      </c>
      <c r="E520" s="103" t="s">
        <v>144</v>
      </c>
      <c r="F520" s="84">
        <v>38327</v>
      </c>
      <c r="G520" s="126">
        <v>2004</v>
      </c>
      <c r="H520" s="125" t="s">
        <v>34</v>
      </c>
      <c r="I520" s="125" t="str">
        <f t="shared" si="24"/>
        <v>WI</v>
      </c>
      <c r="J520" s="125" t="str">
        <f t="shared" si="25"/>
        <v>WI</v>
      </c>
      <c r="K520" s="125" t="str">
        <f t="shared" si="26"/>
        <v>Midwest</v>
      </c>
      <c r="L520" s="125" t="str">
        <f>INDEX('State '!$A$1:$C$62,MATCH($I520,'State '!$B:$B,0),3)</f>
        <v>Midwest</v>
      </c>
      <c r="M520" s="125" t="str">
        <f>INDEX('State '!$A$1:$C$62,MATCH($J520,'State '!$B:$B,0),3)</f>
        <v>Midwest</v>
      </c>
      <c r="N520" s="125"/>
      <c r="O520" s="87">
        <v>46</v>
      </c>
      <c r="P520" s="87">
        <v>16.5</v>
      </c>
      <c r="Q520" s="87">
        <v>143</v>
      </c>
      <c r="R520" s="126" t="s">
        <v>614</v>
      </c>
      <c r="S520" s="125" t="s">
        <v>139</v>
      </c>
      <c r="T520" s="125" t="s">
        <v>188</v>
      </c>
      <c r="U520" s="125" t="s">
        <v>391</v>
      </c>
      <c r="V520" s="125"/>
      <c r="W520" s="127"/>
    </row>
    <row r="521" spans="1:23" x14ac:dyDescent="0.2">
      <c r="A521" s="124">
        <v>39990</v>
      </c>
      <c r="B521" s="103" t="s">
        <v>1154</v>
      </c>
      <c r="C521" s="103" t="s">
        <v>249</v>
      </c>
      <c r="D521" s="103" t="s">
        <v>134</v>
      </c>
      <c r="E521" s="103" t="s">
        <v>144</v>
      </c>
      <c r="F521" s="84">
        <v>38292</v>
      </c>
      <c r="G521" s="126">
        <v>2004</v>
      </c>
      <c r="H521" s="125" t="s">
        <v>29</v>
      </c>
      <c r="I521" s="125" t="str">
        <f t="shared" si="24"/>
        <v>WY</v>
      </c>
      <c r="J521" s="125" t="str">
        <f t="shared" si="25"/>
        <v>WY</v>
      </c>
      <c r="K521" s="125" t="str">
        <f t="shared" si="26"/>
        <v>Mountain</v>
      </c>
      <c r="L521" s="125" t="str">
        <f>INDEX('State '!$A$1:$C$62,MATCH($I521,'State '!$B:$B,0),3)</f>
        <v>Mountain</v>
      </c>
      <c r="M521" s="125" t="str">
        <f>INDEX('State '!$A$1:$C$62,MATCH($J521,'State '!$B:$B,0),3)</f>
        <v>Mountain</v>
      </c>
      <c r="N521" s="125"/>
      <c r="O521" s="87">
        <v>11.56</v>
      </c>
      <c r="P521" s="87">
        <v>5.25</v>
      </c>
      <c r="Q521" s="87">
        <v>110</v>
      </c>
      <c r="R521" s="126">
        <v>16</v>
      </c>
      <c r="S521" s="125" t="s">
        <v>135</v>
      </c>
      <c r="T521" s="125" t="s">
        <v>390</v>
      </c>
      <c r="U521" s="125" t="s">
        <v>1155</v>
      </c>
      <c r="V521" s="125"/>
      <c r="W521" s="127"/>
    </row>
    <row r="522" spans="1:23" x14ac:dyDescent="0.2">
      <c r="A522" s="124">
        <v>39990</v>
      </c>
      <c r="B522" s="103" t="s">
        <v>1213</v>
      </c>
      <c r="C522" s="103" t="s">
        <v>201</v>
      </c>
      <c r="D522" s="103" t="s">
        <v>141</v>
      </c>
      <c r="E522" s="103" t="s">
        <v>144</v>
      </c>
      <c r="F522" s="84">
        <v>37949</v>
      </c>
      <c r="G522" s="85">
        <v>2003</v>
      </c>
      <c r="H522" s="125" t="s">
        <v>36</v>
      </c>
      <c r="I522" s="125" t="str">
        <f t="shared" si="24"/>
        <v>MA</v>
      </c>
      <c r="J522" s="125" t="str">
        <f t="shared" si="25"/>
        <v>MA</v>
      </c>
      <c r="K522" s="125" t="str">
        <f t="shared" si="26"/>
        <v>Northeast</v>
      </c>
      <c r="L522" s="125" t="str">
        <f>INDEX('State '!$A$1:$C$62,MATCH($I522,'State '!$B:$B,0),3)</f>
        <v>Northeast</v>
      </c>
      <c r="M522" s="125" t="str">
        <f>INDEX('State '!$A$1:$C$62,MATCH($J522,'State '!$B:$B,0),3)</f>
        <v>Northeast</v>
      </c>
      <c r="N522" s="125"/>
      <c r="O522" s="87">
        <v>127</v>
      </c>
      <c r="P522" s="87">
        <v>29</v>
      </c>
      <c r="Q522" s="87">
        <v>295</v>
      </c>
      <c r="R522" s="126" t="s">
        <v>422</v>
      </c>
      <c r="S522" s="125" t="s">
        <v>135</v>
      </c>
      <c r="T522" s="125" t="s">
        <v>390</v>
      </c>
      <c r="U522" s="125" t="s">
        <v>1214</v>
      </c>
      <c r="V522" s="125"/>
      <c r="W522" s="127"/>
    </row>
    <row r="523" spans="1:23" ht="25.5" x14ac:dyDescent="0.2">
      <c r="A523" s="124">
        <v>39990</v>
      </c>
      <c r="B523" s="103" t="s">
        <v>1249</v>
      </c>
      <c r="C523" s="103" t="s">
        <v>259</v>
      </c>
      <c r="D523" s="103" t="s">
        <v>134</v>
      </c>
      <c r="E523" s="103" t="s">
        <v>144</v>
      </c>
      <c r="F523" s="84">
        <v>37865</v>
      </c>
      <c r="G523" s="85">
        <v>2003</v>
      </c>
      <c r="H523" s="125" t="s">
        <v>37</v>
      </c>
      <c r="I523" s="125" t="str">
        <f t="shared" si="24"/>
        <v>OK</v>
      </c>
      <c r="J523" s="125" t="str">
        <f t="shared" si="25"/>
        <v>OK</v>
      </c>
      <c r="K523" s="125" t="str">
        <f t="shared" si="26"/>
        <v>South Central</v>
      </c>
      <c r="L523" s="125" t="str">
        <f>INDEX('State '!$A$1:$C$62,MATCH($I523,'State '!$B:$B,0),3)</f>
        <v>South Central</v>
      </c>
      <c r="M523" s="125" t="str">
        <f>INDEX('State '!$A$1:$C$62,MATCH($J523,'State '!$B:$B,0),3)</f>
        <v>South Central</v>
      </c>
      <c r="N523" s="125"/>
      <c r="O523" s="87">
        <v>1.45</v>
      </c>
      <c r="P523" s="87">
        <v>0.5</v>
      </c>
      <c r="Q523" s="87">
        <v>240</v>
      </c>
      <c r="R523" s="126">
        <v>20</v>
      </c>
      <c r="S523" s="125" t="s">
        <v>135</v>
      </c>
      <c r="T523" s="125" t="s">
        <v>390</v>
      </c>
      <c r="U523" s="125" t="s">
        <v>1250</v>
      </c>
      <c r="V523" s="125"/>
      <c r="W523" s="127"/>
    </row>
    <row r="524" spans="1:23" x14ac:dyDescent="0.2">
      <c r="A524" s="124">
        <v>39990</v>
      </c>
      <c r="B524" s="106" t="s">
        <v>1219</v>
      </c>
      <c r="C524" s="106" t="s">
        <v>263</v>
      </c>
      <c r="D524" s="106" t="s">
        <v>134</v>
      </c>
      <c r="E524" s="103" t="s">
        <v>144</v>
      </c>
      <c r="F524" s="84">
        <v>37965</v>
      </c>
      <c r="G524" s="85">
        <v>2003</v>
      </c>
      <c r="H524" s="125" t="s">
        <v>395</v>
      </c>
      <c r="I524" s="125" t="str">
        <f t="shared" si="24"/>
        <v>PA</v>
      </c>
      <c r="J524" s="125" t="str">
        <f t="shared" si="25"/>
        <v>MD</v>
      </c>
      <c r="K524" s="125" t="str">
        <f t="shared" si="26"/>
        <v>Northeast</v>
      </c>
      <c r="L524" s="125" t="str">
        <f>INDEX('State '!$A$1:$C$62,MATCH($I524,'State '!$B:$B,0),3)</f>
        <v>Northeast</v>
      </c>
      <c r="M524" s="125" t="str">
        <f>INDEX('State '!$A$1:$C$62,MATCH($J524,'State '!$B:$B,0),3)</f>
        <v>Northeast</v>
      </c>
      <c r="N524" s="125"/>
      <c r="O524" s="87">
        <v>29.2</v>
      </c>
      <c r="P524" s="87">
        <v>9.3000000000000007</v>
      </c>
      <c r="Q524" s="126">
        <v>263</v>
      </c>
      <c r="R524" s="130" t="s">
        <v>1220</v>
      </c>
      <c r="S524" s="131" t="s">
        <v>135</v>
      </c>
      <c r="T524" s="131" t="s">
        <v>390</v>
      </c>
      <c r="U524" s="125" t="s">
        <v>1221</v>
      </c>
      <c r="V524" s="125"/>
      <c r="W524" s="127"/>
    </row>
    <row r="525" spans="1:23" ht="25.5" x14ac:dyDescent="0.2">
      <c r="A525" s="124">
        <v>39990</v>
      </c>
      <c r="B525" s="103" t="s">
        <v>2147</v>
      </c>
      <c r="C525" s="103" t="s">
        <v>260</v>
      </c>
      <c r="D525" s="103" t="s">
        <v>141</v>
      </c>
      <c r="E525" s="103" t="s">
        <v>144</v>
      </c>
      <c r="F525" s="84">
        <v>37956</v>
      </c>
      <c r="G525" s="85">
        <v>2003</v>
      </c>
      <c r="H525" s="125" t="s">
        <v>25</v>
      </c>
      <c r="I525" s="125" t="str">
        <f t="shared" si="24"/>
        <v>CO</v>
      </c>
      <c r="J525" s="125" t="str">
        <f t="shared" si="25"/>
        <v>CO</v>
      </c>
      <c r="K525" s="125" t="str">
        <f t="shared" si="26"/>
        <v>Mountain</v>
      </c>
      <c r="L525" s="125" t="str">
        <f>INDEX('State '!$A$1:$C$62,MATCH($I525,'State '!$B:$B,0),3)</f>
        <v>Mountain</v>
      </c>
      <c r="M525" s="125" t="str">
        <f>INDEX('State '!$A$1:$C$62,MATCH($J525,'State '!$B:$B,0),3)</f>
        <v>Mountain</v>
      </c>
      <c r="N525" s="125"/>
      <c r="O525" s="87">
        <v>13.4</v>
      </c>
      <c r="P525" s="87"/>
      <c r="Q525" s="87">
        <v>42</v>
      </c>
      <c r="R525" s="126"/>
      <c r="S525" s="125" t="s">
        <v>135</v>
      </c>
      <c r="T525" s="125" t="s">
        <v>390</v>
      </c>
      <c r="U525" s="125" t="s">
        <v>1253</v>
      </c>
      <c r="V525" s="125"/>
      <c r="W525" s="127"/>
    </row>
    <row r="526" spans="1:23" ht="25.5" x14ac:dyDescent="0.2">
      <c r="A526" s="124">
        <v>39990</v>
      </c>
      <c r="B526" s="103" t="s">
        <v>1254</v>
      </c>
      <c r="C526" s="103" t="s">
        <v>260</v>
      </c>
      <c r="D526" s="103" t="s">
        <v>141</v>
      </c>
      <c r="E526" s="103" t="s">
        <v>144</v>
      </c>
      <c r="F526" s="84">
        <v>37956</v>
      </c>
      <c r="G526" s="85">
        <v>2003</v>
      </c>
      <c r="H526" s="125" t="s">
        <v>25</v>
      </c>
      <c r="I526" s="125" t="str">
        <f t="shared" si="24"/>
        <v>CO</v>
      </c>
      <c r="J526" s="125" t="str">
        <f t="shared" si="25"/>
        <v>CO</v>
      </c>
      <c r="K526" s="125" t="str">
        <f t="shared" si="26"/>
        <v>Mountain</v>
      </c>
      <c r="L526" s="125" t="str">
        <f>INDEX('State '!$A$1:$C$62,MATCH($I526,'State '!$B:$B,0),3)</f>
        <v>Mountain</v>
      </c>
      <c r="M526" s="125" t="str">
        <f>INDEX('State '!$A$1:$C$62,MATCH($J526,'State '!$B:$B,0),3)</f>
        <v>Mountain</v>
      </c>
      <c r="N526" s="125"/>
      <c r="O526" s="87">
        <v>9.76</v>
      </c>
      <c r="P526" s="87"/>
      <c r="Q526" s="87">
        <v>50</v>
      </c>
      <c r="R526" s="126"/>
      <c r="S526" s="125" t="s">
        <v>135</v>
      </c>
      <c r="T526" s="125" t="s">
        <v>390</v>
      </c>
      <c r="U526" s="125" t="s">
        <v>1253</v>
      </c>
      <c r="V526" s="125"/>
      <c r="W526" s="127"/>
    </row>
    <row r="527" spans="1:23" x14ac:dyDescent="0.2">
      <c r="A527" s="124">
        <v>39990</v>
      </c>
      <c r="B527" s="103" t="s">
        <v>1215</v>
      </c>
      <c r="C527" s="103" t="s">
        <v>225</v>
      </c>
      <c r="D527" s="103" t="s">
        <v>141</v>
      </c>
      <c r="E527" s="103" t="s">
        <v>144</v>
      </c>
      <c r="F527" s="84">
        <v>37575</v>
      </c>
      <c r="G527" s="85">
        <v>2003</v>
      </c>
      <c r="H527" s="125" t="s">
        <v>7</v>
      </c>
      <c r="I527" s="125" t="str">
        <f t="shared" si="24"/>
        <v>PA</v>
      </c>
      <c r="J527" s="125" t="str">
        <f t="shared" si="25"/>
        <v>PA</v>
      </c>
      <c r="K527" s="125" t="str">
        <f t="shared" si="26"/>
        <v>Northeast</v>
      </c>
      <c r="L527" s="125" t="str">
        <f>INDEX('State '!$A$1:$C$62,MATCH($I527,'State '!$B:$B,0),3)</f>
        <v>Northeast</v>
      </c>
      <c r="M527" s="125" t="str">
        <f>INDEX('State '!$A$1:$C$62,MATCH($J527,'State '!$B:$B,0),3)</f>
        <v>Northeast</v>
      </c>
      <c r="N527" s="125"/>
      <c r="O527" s="87">
        <v>10.3</v>
      </c>
      <c r="P527" s="87"/>
      <c r="Q527" s="87">
        <v>127</v>
      </c>
      <c r="R527" s="126"/>
      <c r="S527" s="125" t="s">
        <v>135</v>
      </c>
      <c r="T527" s="125" t="s">
        <v>390</v>
      </c>
      <c r="U527" s="125" t="s">
        <v>1216</v>
      </c>
      <c r="V527" s="125"/>
      <c r="W527" s="127"/>
    </row>
    <row r="528" spans="1:23" x14ac:dyDescent="0.2">
      <c r="A528" s="124">
        <v>39990</v>
      </c>
      <c r="B528" s="103" t="s">
        <v>1261</v>
      </c>
      <c r="C528" s="103" t="s">
        <v>219</v>
      </c>
      <c r="D528" s="103" t="s">
        <v>141</v>
      </c>
      <c r="E528" s="103" t="s">
        <v>144</v>
      </c>
      <c r="F528" s="84">
        <v>37926</v>
      </c>
      <c r="G528" s="85">
        <v>2003</v>
      </c>
      <c r="H528" s="125" t="s">
        <v>832</v>
      </c>
      <c r="I528" s="125" t="str">
        <f t="shared" si="24"/>
        <v>PA</v>
      </c>
      <c r="J528" s="125" t="str">
        <f t="shared" si="25"/>
        <v>DE</v>
      </c>
      <c r="K528" s="125" t="str">
        <f t="shared" si="26"/>
        <v>Northeast</v>
      </c>
      <c r="L528" s="125" t="str">
        <f>INDEX('State '!$A$1:$C$62,MATCH($I528,'State '!$B:$B,0),3)</f>
        <v>Northeast</v>
      </c>
      <c r="M528" s="125" t="str">
        <f>INDEX('State '!$A$1:$C$62,MATCH($J528,'State '!$B:$B,0),3)</f>
        <v>Northeast</v>
      </c>
      <c r="N528" s="125"/>
      <c r="O528" s="87">
        <v>1.23</v>
      </c>
      <c r="P528" s="87"/>
      <c r="Q528" s="87">
        <v>3.8</v>
      </c>
      <c r="R528" s="126">
        <v>16</v>
      </c>
      <c r="S528" s="125" t="s">
        <v>135</v>
      </c>
      <c r="T528" s="125" t="s">
        <v>390</v>
      </c>
      <c r="U528" s="125" t="s">
        <v>1081</v>
      </c>
      <c r="V528" s="125"/>
      <c r="W528" s="127"/>
    </row>
    <row r="529" spans="1:259" x14ac:dyDescent="0.2">
      <c r="A529" s="124">
        <v>40056</v>
      </c>
      <c r="B529" s="103" t="s">
        <v>1268</v>
      </c>
      <c r="C529" s="103" t="s">
        <v>233</v>
      </c>
      <c r="D529" s="103" t="s">
        <v>141</v>
      </c>
      <c r="E529" s="103" t="s">
        <v>144</v>
      </c>
      <c r="F529" s="84">
        <v>37944</v>
      </c>
      <c r="G529" s="85">
        <v>2003</v>
      </c>
      <c r="H529" s="125" t="s">
        <v>767</v>
      </c>
      <c r="I529" s="125" t="str">
        <f t="shared" si="24"/>
        <v>VA</v>
      </c>
      <c r="J529" s="125" t="str">
        <f t="shared" si="25"/>
        <v>NC</v>
      </c>
      <c r="K529" s="125" t="str">
        <f t="shared" si="26"/>
        <v>Northeast, Southeast</v>
      </c>
      <c r="L529" s="125" t="str">
        <f>INDEX('State '!$A$1:$C$62,MATCH($I529,'State '!$B:$B,0),3)</f>
        <v>Northeast</v>
      </c>
      <c r="M529" s="125" t="str">
        <f>INDEX('State '!$A$1:$C$62,MATCH($J529,'State '!$B:$B,0),3)</f>
        <v>Southeast</v>
      </c>
      <c r="N529" s="125"/>
      <c r="O529" s="87">
        <v>225</v>
      </c>
      <c r="P529" s="87">
        <v>95</v>
      </c>
      <c r="Q529" s="87">
        <v>315</v>
      </c>
      <c r="R529" s="126" t="s">
        <v>614</v>
      </c>
      <c r="S529" s="125" t="s">
        <v>135</v>
      </c>
      <c r="T529" s="125" t="s">
        <v>390</v>
      </c>
      <c r="U529" s="125" t="s">
        <v>813</v>
      </c>
      <c r="V529" s="125"/>
      <c r="W529" s="127"/>
    </row>
    <row r="530" spans="1:259" x14ac:dyDescent="0.2">
      <c r="A530" s="124">
        <v>39990</v>
      </c>
      <c r="B530" s="103" t="s">
        <v>1283</v>
      </c>
      <c r="C530" s="103" t="s">
        <v>237</v>
      </c>
      <c r="D530" s="103" t="s">
        <v>141</v>
      </c>
      <c r="E530" s="103" t="s">
        <v>144</v>
      </c>
      <c r="F530" s="84">
        <v>37742</v>
      </c>
      <c r="G530" s="85">
        <v>2003</v>
      </c>
      <c r="H530" s="125" t="s">
        <v>1284</v>
      </c>
      <c r="I530" s="125" t="str">
        <f t="shared" si="24"/>
        <v>MS</v>
      </c>
      <c r="J530" s="125" t="str">
        <f t="shared" si="25"/>
        <v>FL</v>
      </c>
      <c r="K530" s="125" t="str">
        <f t="shared" si="26"/>
        <v>South Central, Southeast</v>
      </c>
      <c r="L530" s="125" t="str">
        <f>INDEX('State '!$A$1:$C$62,MATCH($I530,'State '!$B:$B,0),3)</f>
        <v>South Central</v>
      </c>
      <c r="M530" s="125" t="str">
        <f>INDEX('State '!$A$1:$C$62,MATCH($J530,'State '!$B:$B,0),3)</f>
        <v>Southeast</v>
      </c>
      <c r="N530" s="125"/>
      <c r="O530" s="87">
        <v>132</v>
      </c>
      <c r="P530" s="87">
        <v>136</v>
      </c>
      <c r="Q530" s="87">
        <v>130</v>
      </c>
      <c r="R530" s="126" t="s">
        <v>1285</v>
      </c>
      <c r="S530" s="125" t="s">
        <v>135</v>
      </c>
      <c r="T530" s="125" t="s">
        <v>390</v>
      </c>
      <c r="U530" s="125" t="s">
        <v>1286</v>
      </c>
      <c r="V530" s="125"/>
      <c r="W530" s="127"/>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c r="BM530" s="20"/>
      <c r="BN530" s="20"/>
      <c r="BO530" s="20"/>
      <c r="BP530" s="20"/>
      <c r="BQ530" s="20"/>
      <c r="BR530" s="20"/>
      <c r="BS530" s="20"/>
      <c r="BT530" s="20"/>
      <c r="BU530" s="20"/>
      <c r="BV530" s="20"/>
      <c r="BW530" s="20"/>
      <c r="BX530" s="20"/>
      <c r="BY530" s="20"/>
      <c r="BZ530" s="20"/>
      <c r="CA530" s="20"/>
      <c r="CB530" s="20"/>
      <c r="CC530" s="20"/>
      <c r="CD530" s="20"/>
      <c r="CE530" s="20"/>
      <c r="CF530" s="20"/>
      <c r="CG530" s="20"/>
      <c r="CH530" s="20"/>
      <c r="CI530" s="20"/>
      <c r="CJ530" s="20"/>
      <c r="CK530" s="20"/>
      <c r="CL530" s="20"/>
      <c r="CM530" s="20"/>
      <c r="CN530" s="20"/>
      <c r="CO530" s="20"/>
      <c r="CP530" s="20"/>
      <c r="CQ530" s="20"/>
      <c r="CR530" s="20"/>
      <c r="CS530" s="20"/>
      <c r="CT530" s="20"/>
      <c r="CU530" s="20"/>
      <c r="CV530" s="20"/>
      <c r="CW530" s="20"/>
      <c r="CX530" s="20"/>
      <c r="CY530" s="20"/>
      <c r="CZ530" s="20"/>
      <c r="DA530" s="20"/>
      <c r="DB530" s="20"/>
      <c r="DC530" s="20"/>
      <c r="DD530" s="20"/>
      <c r="DE530" s="20"/>
      <c r="DF530" s="20"/>
      <c r="DG530" s="20"/>
      <c r="DH530" s="20"/>
      <c r="DI530" s="20"/>
      <c r="DJ530" s="20"/>
      <c r="DK530" s="20"/>
      <c r="DL530" s="20"/>
      <c r="DM530" s="20"/>
      <c r="DN530" s="20"/>
      <c r="DO530" s="20"/>
      <c r="DP530" s="20"/>
      <c r="DQ530" s="20"/>
      <c r="DR530" s="20"/>
      <c r="DS530" s="20"/>
      <c r="DT530" s="20"/>
      <c r="DU530" s="20"/>
      <c r="DV530" s="20"/>
      <c r="DW530" s="20"/>
      <c r="DX530" s="20"/>
      <c r="DY530" s="20"/>
      <c r="DZ530" s="20"/>
      <c r="EA530" s="20"/>
      <c r="EB530" s="20"/>
      <c r="EC530" s="20"/>
      <c r="ED530" s="20"/>
      <c r="EE530" s="20"/>
      <c r="EF530" s="20"/>
      <c r="EG530" s="20"/>
      <c r="EH530" s="20"/>
      <c r="EI530" s="20"/>
      <c r="EJ530" s="20"/>
      <c r="EK530" s="20"/>
      <c r="EL530" s="20"/>
      <c r="EM530" s="20"/>
      <c r="EN530" s="20"/>
      <c r="EO530" s="20"/>
      <c r="EP530" s="20"/>
      <c r="EQ530" s="20"/>
      <c r="ER530" s="20"/>
      <c r="ES530" s="20"/>
      <c r="ET530" s="20"/>
      <c r="EU530" s="20"/>
      <c r="EV530" s="20"/>
      <c r="EW530" s="20"/>
      <c r="EX530" s="20"/>
      <c r="EY530" s="20"/>
      <c r="EZ530" s="20"/>
      <c r="FA530" s="20"/>
      <c r="FB530" s="20"/>
      <c r="FC530" s="20"/>
      <c r="FD530" s="20"/>
      <c r="FE530" s="20"/>
      <c r="FF530" s="20"/>
      <c r="FG530" s="20"/>
      <c r="FH530" s="20"/>
      <c r="FI530" s="20"/>
      <c r="FJ530" s="20"/>
      <c r="FK530" s="20"/>
      <c r="FL530" s="20"/>
      <c r="FM530" s="20"/>
      <c r="FN530" s="20"/>
      <c r="FO530" s="20"/>
      <c r="FP530" s="20"/>
      <c r="FQ530" s="20"/>
      <c r="FR530" s="20"/>
      <c r="FS530" s="20"/>
      <c r="FT530" s="20"/>
      <c r="FU530" s="20"/>
      <c r="FV530" s="20"/>
      <c r="FW530" s="20"/>
      <c r="FX530" s="20"/>
      <c r="FY530" s="20"/>
      <c r="FZ530" s="20"/>
      <c r="GA530" s="20"/>
      <c r="GB530" s="20"/>
      <c r="GC530" s="20"/>
      <c r="GD530" s="20"/>
      <c r="GE530" s="20"/>
      <c r="GF530" s="20"/>
      <c r="GG530" s="20"/>
      <c r="GH530" s="20"/>
      <c r="GI530" s="20"/>
      <c r="GJ530" s="20"/>
      <c r="GK530" s="20"/>
      <c r="GL530" s="20"/>
      <c r="GM530" s="20"/>
      <c r="GN530" s="20"/>
      <c r="GO530" s="20"/>
      <c r="GP530" s="20"/>
      <c r="GQ530" s="20"/>
      <c r="GR530" s="20"/>
      <c r="GS530" s="20"/>
      <c r="GT530" s="20"/>
      <c r="GU530" s="20"/>
      <c r="GV530" s="20"/>
      <c r="GW530" s="20"/>
      <c r="GX530" s="20"/>
      <c r="GY530" s="20"/>
      <c r="GZ530" s="20"/>
      <c r="HA530" s="20"/>
      <c r="HB530" s="20"/>
      <c r="HC530" s="20"/>
      <c r="HD530" s="20"/>
      <c r="HE530" s="20"/>
      <c r="HF530" s="20"/>
      <c r="HG530" s="20"/>
      <c r="HH530" s="20"/>
      <c r="HI530" s="20"/>
      <c r="HJ530" s="20"/>
      <c r="HK530" s="20"/>
      <c r="HL530" s="20"/>
      <c r="HM530" s="20"/>
      <c r="HN530" s="20"/>
      <c r="HO530" s="20"/>
      <c r="HP530" s="20"/>
      <c r="HQ530" s="20"/>
      <c r="HR530" s="20"/>
      <c r="HS530" s="20"/>
      <c r="HT530" s="20"/>
      <c r="HU530" s="20"/>
      <c r="HV530" s="20"/>
      <c r="HW530" s="20"/>
      <c r="HX530" s="20"/>
      <c r="HY530" s="20"/>
      <c r="HZ530" s="20"/>
      <c r="IA530" s="20"/>
      <c r="IB530" s="20"/>
      <c r="IC530" s="20"/>
      <c r="ID530" s="20"/>
      <c r="IE530" s="20"/>
      <c r="IF530" s="20"/>
      <c r="IG530" s="20"/>
      <c r="IH530" s="20"/>
      <c r="II530" s="20"/>
      <c r="IJ530" s="20"/>
      <c r="IK530" s="20"/>
      <c r="IL530" s="20"/>
      <c r="IM530" s="20"/>
      <c r="IN530" s="20"/>
      <c r="IO530" s="20"/>
      <c r="IP530" s="20"/>
      <c r="IQ530" s="20"/>
      <c r="IR530" s="20"/>
      <c r="IS530" s="20"/>
      <c r="IT530" s="20"/>
      <c r="IU530" s="20"/>
      <c r="IV530" s="20"/>
      <c r="IW530" s="20"/>
      <c r="IX530" s="20"/>
      <c r="IY530" s="20"/>
    </row>
    <row r="531" spans="1:259" s="20" customFormat="1" x14ac:dyDescent="0.2">
      <c r="A531" s="124">
        <v>39990</v>
      </c>
      <c r="B531" s="103" t="s">
        <v>1247</v>
      </c>
      <c r="C531" s="103" t="s">
        <v>237</v>
      </c>
      <c r="D531" s="103" t="s">
        <v>141</v>
      </c>
      <c r="E531" s="103" t="s">
        <v>144</v>
      </c>
      <c r="F531" s="84">
        <v>37956</v>
      </c>
      <c r="G531" s="85">
        <v>2003</v>
      </c>
      <c r="H531" s="125" t="s">
        <v>532</v>
      </c>
      <c r="I531" s="125" t="str">
        <f t="shared" si="24"/>
        <v>AL</v>
      </c>
      <c r="J531" s="125" t="str">
        <f t="shared" si="25"/>
        <v>FL</v>
      </c>
      <c r="K531" s="125" t="str">
        <f t="shared" si="26"/>
        <v>South Central, Southeast</v>
      </c>
      <c r="L531" s="125" t="str">
        <f>INDEX('State '!$A$1:$C$62,MATCH($I531,'State '!$B:$B,0),3)</f>
        <v>South Central</v>
      </c>
      <c r="M531" s="125" t="str">
        <f>INDEX('State '!$A$1:$C$62,MATCH($J531,'State '!$B:$B,0),3)</f>
        <v>Southeast</v>
      </c>
      <c r="N531" s="125"/>
      <c r="O531" s="87">
        <v>105</v>
      </c>
      <c r="P531" s="87">
        <v>33.299999999999997</v>
      </c>
      <c r="Q531" s="87">
        <v>121</v>
      </c>
      <c r="R531" s="126">
        <v>36</v>
      </c>
      <c r="S531" s="125" t="s">
        <v>135</v>
      </c>
      <c r="T531" s="125" t="s">
        <v>390</v>
      </c>
      <c r="U531" s="125" t="s">
        <v>1248</v>
      </c>
      <c r="V531" s="125"/>
      <c r="W531" s="127"/>
      <c r="X531" s="128"/>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c r="DW531" s="115"/>
      <c r="DX531" s="115"/>
      <c r="DY531" s="115"/>
      <c r="DZ531" s="115"/>
      <c r="EA531" s="115"/>
      <c r="EB531" s="115"/>
      <c r="EC531" s="115"/>
      <c r="ED531" s="115"/>
      <c r="EE531" s="115"/>
      <c r="EF531" s="115"/>
      <c r="EG531" s="115"/>
      <c r="EH531" s="115"/>
      <c r="EI531" s="115"/>
      <c r="EJ531" s="115"/>
      <c r="EK531" s="115"/>
      <c r="EL531" s="115"/>
      <c r="EM531" s="115"/>
      <c r="EN531" s="115"/>
      <c r="EO531" s="115"/>
      <c r="EP531" s="115"/>
      <c r="EQ531" s="115"/>
      <c r="ER531" s="115"/>
      <c r="ES531" s="115"/>
      <c r="ET531" s="115"/>
      <c r="EU531" s="115"/>
      <c r="EV531" s="115"/>
      <c r="EW531" s="115"/>
      <c r="EX531" s="115"/>
      <c r="EY531" s="115"/>
      <c r="EZ531" s="115"/>
      <c r="FA531" s="115"/>
      <c r="FB531" s="115"/>
      <c r="FC531" s="115"/>
      <c r="FD531" s="115"/>
      <c r="FE531" s="115"/>
      <c r="FF531" s="115"/>
      <c r="FG531" s="115"/>
      <c r="FH531" s="115"/>
      <c r="FI531" s="115"/>
      <c r="FJ531" s="115"/>
      <c r="FK531" s="115"/>
      <c r="FL531" s="115"/>
      <c r="FM531" s="115"/>
      <c r="FN531" s="115"/>
      <c r="FO531" s="115"/>
      <c r="FP531" s="115"/>
      <c r="FQ531" s="115"/>
      <c r="FR531" s="115"/>
      <c r="FS531" s="115"/>
      <c r="FT531" s="115"/>
      <c r="FU531" s="115"/>
      <c r="FV531" s="115"/>
      <c r="FW531" s="115"/>
      <c r="FX531" s="115"/>
      <c r="FY531" s="115"/>
      <c r="FZ531" s="115"/>
      <c r="GA531" s="115"/>
      <c r="GB531" s="115"/>
      <c r="GC531" s="115"/>
      <c r="GD531" s="115"/>
      <c r="GE531" s="115"/>
      <c r="GF531" s="115"/>
      <c r="GG531" s="115"/>
      <c r="GH531" s="115"/>
      <c r="GI531" s="115"/>
      <c r="GJ531" s="115"/>
      <c r="GK531" s="115"/>
      <c r="GL531" s="115"/>
      <c r="GM531" s="115"/>
      <c r="GN531" s="115"/>
      <c r="GO531" s="115"/>
      <c r="GP531" s="115"/>
      <c r="GQ531" s="115"/>
      <c r="GR531" s="115"/>
      <c r="GS531" s="115"/>
      <c r="GT531" s="115"/>
      <c r="GU531" s="115"/>
      <c r="GV531" s="115"/>
      <c r="GW531" s="115"/>
      <c r="GX531" s="115"/>
      <c r="GY531" s="115"/>
      <c r="GZ531" s="115"/>
      <c r="HA531" s="115"/>
      <c r="HB531" s="115"/>
      <c r="HC531" s="115"/>
      <c r="HD531" s="115"/>
      <c r="HE531" s="115"/>
      <c r="HF531" s="115"/>
      <c r="HG531" s="115"/>
      <c r="HH531" s="115"/>
      <c r="HI531" s="115"/>
      <c r="HJ531" s="115"/>
      <c r="HK531" s="115"/>
      <c r="HL531" s="115"/>
      <c r="HM531" s="115"/>
      <c r="HN531" s="115"/>
      <c r="HO531" s="115"/>
      <c r="HP531" s="115"/>
      <c r="HQ531" s="115"/>
      <c r="HR531" s="115"/>
      <c r="HS531" s="115"/>
      <c r="HT531" s="115"/>
      <c r="HU531" s="115"/>
      <c r="HV531" s="115"/>
      <c r="HW531" s="115"/>
      <c r="HX531" s="115"/>
      <c r="HY531" s="115"/>
      <c r="HZ531" s="115"/>
      <c r="IA531" s="115"/>
      <c r="IB531" s="115"/>
      <c r="IC531" s="115"/>
      <c r="ID531" s="115"/>
      <c r="IE531" s="115"/>
      <c r="IF531" s="115"/>
      <c r="IG531" s="115"/>
      <c r="IH531" s="115"/>
      <c r="II531" s="115"/>
      <c r="IJ531" s="115"/>
      <c r="IK531" s="115"/>
      <c r="IL531" s="115"/>
      <c r="IM531" s="115"/>
      <c r="IN531" s="115"/>
      <c r="IO531" s="115"/>
      <c r="IP531" s="115"/>
      <c r="IQ531" s="115"/>
      <c r="IR531" s="115"/>
      <c r="IS531" s="115"/>
      <c r="IT531" s="115"/>
      <c r="IU531" s="115"/>
      <c r="IV531" s="115"/>
      <c r="IW531" s="115"/>
      <c r="IX531" s="115"/>
      <c r="IY531" s="115"/>
    </row>
    <row r="532" spans="1:259" x14ac:dyDescent="0.2">
      <c r="A532" s="124">
        <v>39990</v>
      </c>
      <c r="B532" s="103" t="s">
        <v>1257</v>
      </c>
      <c r="C532" s="103" t="s">
        <v>347</v>
      </c>
      <c r="D532" s="103" t="s">
        <v>137</v>
      </c>
      <c r="E532" s="103" t="s">
        <v>144</v>
      </c>
      <c r="F532" s="84">
        <v>37895</v>
      </c>
      <c r="G532" s="85">
        <v>2003</v>
      </c>
      <c r="H532" s="125" t="s">
        <v>30</v>
      </c>
      <c r="I532" s="125" t="str">
        <f t="shared" si="24"/>
        <v>MN</v>
      </c>
      <c r="J532" s="125" t="str">
        <f t="shared" si="25"/>
        <v>MN</v>
      </c>
      <c r="K532" s="125" t="str">
        <f t="shared" si="26"/>
        <v>Midwest</v>
      </c>
      <c r="L532" s="125" t="str">
        <f>INDEX('State '!$A$1:$C$62,MATCH($I532,'State '!$B:$B,0),3)</f>
        <v>Midwest</v>
      </c>
      <c r="M532" s="125" t="str">
        <f>INDEX('State '!$A$1:$C$62,MATCH($J532,'State '!$B:$B,0),3)</f>
        <v>Midwest</v>
      </c>
      <c r="N532" s="125"/>
      <c r="O532" s="87">
        <v>27</v>
      </c>
      <c r="P532" s="87">
        <v>89</v>
      </c>
      <c r="Q532" s="87">
        <v>60</v>
      </c>
      <c r="R532" s="126" t="s">
        <v>732</v>
      </c>
      <c r="S532" s="125" t="s">
        <v>139</v>
      </c>
      <c r="T532" s="125" t="s">
        <v>188</v>
      </c>
      <c r="U532" s="125" t="s">
        <v>391</v>
      </c>
      <c r="V532" s="125"/>
      <c r="W532" s="127"/>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c r="BM532" s="20"/>
      <c r="BN532" s="20"/>
      <c r="BO532" s="20"/>
      <c r="BP532" s="20"/>
      <c r="BQ532" s="20"/>
      <c r="BR532" s="20"/>
      <c r="BS532" s="20"/>
      <c r="BT532" s="20"/>
      <c r="BU532" s="20"/>
      <c r="BV532" s="20"/>
      <c r="BW532" s="20"/>
      <c r="BX532" s="20"/>
      <c r="BY532" s="20"/>
      <c r="BZ532" s="20"/>
      <c r="CA532" s="20"/>
      <c r="CB532" s="20"/>
      <c r="CC532" s="20"/>
      <c r="CD532" s="20"/>
      <c r="CE532" s="20"/>
      <c r="CF532" s="20"/>
      <c r="CG532" s="20"/>
      <c r="CH532" s="20"/>
      <c r="CI532" s="20"/>
      <c r="CJ532" s="20"/>
      <c r="CK532" s="20"/>
      <c r="CL532" s="20"/>
      <c r="CM532" s="20"/>
      <c r="CN532" s="20"/>
      <c r="CO532" s="20"/>
      <c r="CP532" s="20"/>
      <c r="CQ532" s="20"/>
      <c r="CR532" s="20"/>
      <c r="CS532" s="20"/>
      <c r="CT532" s="20"/>
      <c r="CU532" s="20"/>
      <c r="CV532" s="20"/>
      <c r="CW532" s="20"/>
      <c r="CX532" s="20"/>
      <c r="CY532" s="20"/>
      <c r="CZ532" s="20"/>
      <c r="DA532" s="20"/>
      <c r="DB532" s="20"/>
      <c r="DC532" s="20"/>
      <c r="DD532" s="20"/>
      <c r="DE532" s="20"/>
      <c r="DF532" s="20"/>
      <c r="DG532" s="20"/>
      <c r="DH532" s="20"/>
      <c r="DI532" s="20"/>
      <c r="DJ532" s="20"/>
      <c r="DK532" s="20"/>
      <c r="DL532" s="20"/>
      <c r="DM532" s="20"/>
      <c r="DN532" s="20"/>
      <c r="DO532" s="20"/>
      <c r="DP532" s="20"/>
      <c r="DQ532" s="20"/>
      <c r="DR532" s="20"/>
      <c r="DS532" s="20"/>
      <c r="DT532" s="20"/>
      <c r="DU532" s="20"/>
      <c r="DV532" s="20"/>
      <c r="DW532" s="20"/>
      <c r="DX532" s="20"/>
      <c r="DY532" s="20"/>
      <c r="DZ532" s="20"/>
      <c r="EA532" s="20"/>
      <c r="EB532" s="20"/>
      <c r="EC532" s="20"/>
      <c r="ED532" s="20"/>
      <c r="EE532" s="20"/>
      <c r="EF532" s="20"/>
      <c r="EG532" s="20"/>
      <c r="EH532" s="20"/>
      <c r="EI532" s="20"/>
      <c r="EJ532" s="20"/>
      <c r="EK532" s="20"/>
      <c r="EL532" s="20"/>
      <c r="EM532" s="20"/>
      <c r="EN532" s="20"/>
      <c r="EO532" s="20"/>
      <c r="EP532" s="20"/>
      <c r="EQ532" s="20"/>
      <c r="ER532" s="20"/>
      <c r="ES532" s="20"/>
      <c r="ET532" s="20"/>
      <c r="EU532" s="20"/>
      <c r="EV532" s="20"/>
      <c r="EW532" s="20"/>
      <c r="EX532" s="20"/>
      <c r="EY532" s="20"/>
      <c r="EZ532" s="20"/>
      <c r="FA532" s="20"/>
      <c r="FB532" s="20"/>
      <c r="FC532" s="20"/>
      <c r="FD532" s="20"/>
      <c r="FE532" s="20"/>
      <c r="FF532" s="20"/>
      <c r="FG532" s="20"/>
      <c r="FH532" s="20"/>
      <c r="FI532" s="20"/>
      <c r="FJ532" s="20"/>
      <c r="FK532" s="20"/>
      <c r="FL532" s="20"/>
      <c r="FM532" s="20"/>
      <c r="FN532" s="20"/>
      <c r="FO532" s="20"/>
      <c r="FP532" s="20"/>
      <c r="FQ532" s="20"/>
      <c r="FR532" s="20"/>
      <c r="FS532" s="20"/>
      <c r="FT532" s="20"/>
      <c r="FU532" s="20"/>
      <c r="FV532" s="20"/>
      <c r="FW532" s="20"/>
      <c r="FX532" s="20"/>
      <c r="FY532" s="20"/>
      <c r="FZ532" s="20"/>
      <c r="GA532" s="20"/>
      <c r="GB532" s="20"/>
      <c r="GC532" s="20"/>
      <c r="GD532" s="20"/>
      <c r="GE532" s="20"/>
      <c r="GF532" s="20"/>
      <c r="GG532" s="20"/>
      <c r="GH532" s="20"/>
      <c r="GI532" s="20"/>
      <c r="GJ532" s="20"/>
      <c r="GK532" s="20"/>
      <c r="GL532" s="20"/>
      <c r="GM532" s="20"/>
      <c r="GN532" s="20"/>
      <c r="GO532" s="20"/>
      <c r="GP532" s="20"/>
      <c r="GQ532" s="20"/>
      <c r="GR532" s="20"/>
      <c r="GS532" s="20"/>
      <c r="GT532" s="20"/>
      <c r="GU532" s="20"/>
      <c r="GV532" s="20"/>
      <c r="GW532" s="20"/>
      <c r="GX532" s="20"/>
      <c r="GY532" s="20"/>
      <c r="GZ532" s="20"/>
      <c r="HA532" s="20"/>
      <c r="HB532" s="20"/>
      <c r="HC532" s="20"/>
      <c r="HD532" s="20"/>
      <c r="HE532" s="20"/>
      <c r="HF532" s="20"/>
      <c r="HG532" s="20"/>
      <c r="HH532" s="20"/>
      <c r="HI532" s="20"/>
      <c r="HJ532" s="20"/>
      <c r="HK532" s="20"/>
      <c r="HL532" s="20"/>
      <c r="HM532" s="20"/>
      <c r="HN532" s="20"/>
      <c r="HO532" s="20"/>
      <c r="HP532" s="20"/>
      <c r="HQ532" s="20"/>
      <c r="HR532" s="20"/>
      <c r="HS532" s="20"/>
      <c r="HT532" s="20"/>
      <c r="HU532" s="20"/>
      <c r="HV532" s="20"/>
      <c r="HW532" s="20"/>
      <c r="HX532" s="20"/>
      <c r="HY532" s="20"/>
      <c r="HZ532" s="20"/>
      <c r="IA532" s="20"/>
      <c r="IB532" s="20"/>
      <c r="IC532" s="20"/>
      <c r="ID532" s="20"/>
      <c r="IE532" s="20"/>
      <c r="IF532" s="20"/>
      <c r="IG532" s="20"/>
      <c r="IH532" s="20"/>
      <c r="II532" s="20"/>
      <c r="IJ532" s="20"/>
      <c r="IK532" s="20"/>
      <c r="IL532" s="20"/>
      <c r="IM532" s="20"/>
      <c r="IN532" s="20"/>
      <c r="IO532" s="20"/>
      <c r="IP532" s="20"/>
      <c r="IQ532" s="20"/>
      <c r="IR532" s="20"/>
      <c r="IS532" s="20"/>
      <c r="IT532" s="20"/>
      <c r="IU532" s="20"/>
      <c r="IV532" s="20"/>
      <c r="IW532" s="20"/>
      <c r="IX532" s="20"/>
      <c r="IY532" s="20"/>
    </row>
    <row r="533" spans="1:259" s="20" customFormat="1" x14ac:dyDescent="0.2">
      <c r="A533" s="124">
        <v>39990</v>
      </c>
      <c r="B533" s="103" t="s">
        <v>1291</v>
      </c>
      <c r="C533" s="103" t="s">
        <v>348</v>
      </c>
      <c r="D533" s="103" t="s">
        <v>141</v>
      </c>
      <c r="E533" s="103" t="s">
        <v>144</v>
      </c>
      <c r="F533" s="84">
        <v>37700</v>
      </c>
      <c r="G533" s="85">
        <v>2003</v>
      </c>
      <c r="H533" s="125" t="s">
        <v>419</v>
      </c>
      <c r="I533" s="125" t="str">
        <f t="shared" si="24"/>
        <v>TX</v>
      </c>
      <c r="J533" s="125" t="str">
        <f t="shared" si="25"/>
        <v>MX</v>
      </c>
      <c r="K533" s="125" t="str">
        <f t="shared" si="26"/>
        <v>South Central, Mexico</v>
      </c>
      <c r="L533" s="125" t="str">
        <f>INDEX('State '!$A$1:$C$62,MATCH($I533,'State '!$B:$B,0),3)</f>
        <v>South Central</v>
      </c>
      <c r="M533" s="125" t="str">
        <f>INDEX('State '!$A$1:$C$62,MATCH($J533,'State '!$B:$B,0),3)</f>
        <v>Mexico</v>
      </c>
      <c r="N533" s="125"/>
      <c r="O533" s="87">
        <v>0.5</v>
      </c>
      <c r="P533" s="87">
        <v>0.2</v>
      </c>
      <c r="Q533" s="87">
        <v>375</v>
      </c>
      <c r="R533" s="126">
        <v>30</v>
      </c>
      <c r="S533" s="125" t="s">
        <v>135</v>
      </c>
      <c r="T533" s="125" t="s">
        <v>390</v>
      </c>
      <c r="U533" s="125" t="s">
        <v>1292</v>
      </c>
      <c r="V533" s="125"/>
      <c r="W533" s="127"/>
    </row>
    <row r="534" spans="1:259" s="20" customFormat="1" x14ac:dyDescent="0.2">
      <c r="A534" s="124">
        <v>39990</v>
      </c>
      <c r="B534" s="103" t="s">
        <v>1280</v>
      </c>
      <c r="C534" s="103" t="s">
        <v>348</v>
      </c>
      <c r="D534" s="103" t="s">
        <v>137</v>
      </c>
      <c r="E534" s="103" t="s">
        <v>144</v>
      </c>
      <c r="F534" s="84">
        <v>37700</v>
      </c>
      <c r="G534" s="85">
        <v>2003</v>
      </c>
      <c r="H534" s="125" t="s">
        <v>6</v>
      </c>
      <c r="I534" s="125" t="str">
        <f t="shared" si="24"/>
        <v>TX</v>
      </c>
      <c r="J534" s="125" t="str">
        <f t="shared" si="25"/>
        <v>TX</v>
      </c>
      <c r="K534" s="125" t="str">
        <f t="shared" si="26"/>
        <v>South Central</v>
      </c>
      <c r="L534" s="125" t="str">
        <f>INDEX('State '!$A$1:$C$62,MATCH($I534,'State '!$B:$B,0),3)</f>
        <v>South Central</v>
      </c>
      <c r="M534" s="125" t="str">
        <f>INDEX('State '!$A$1:$C$62,MATCH($J534,'State '!$B:$B,0),3)</f>
        <v>South Central</v>
      </c>
      <c r="N534" s="125"/>
      <c r="O534" s="87">
        <v>32</v>
      </c>
      <c r="P534" s="87">
        <v>8.9</v>
      </c>
      <c r="Q534" s="87">
        <v>375</v>
      </c>
      <c r="R534" s="126">
        <v>30</v>
      </c>
      <c r="S534" s="125" t="s">
        <v>135</v>
      </c>
      <c r="T534" s="125" t="s">
        <v>390</v>
      </c>
      <c r="U534" s="125" t="s">
        <v>1281</v>
      </c>
      <c r="V534" s="125"/>
      <c r="W534" s="127"/>
      <c r="X534" s="128"/>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c r="DH534" s="115"/>
      <c r="DI534" s="115"/>
      <c r="DJ534" s="115"/>
      <c r="DK534" s="115"/>
      <c r="DL534" s="115"/>
      <c r="DM534" s="115"/>
      <c r="DN534" s="115"/>
      <c r="DO534" s="115"/>
      <c r="DP534" s="115"/>
      <c r="DQ534" s="115"/>
      <c r="DR534" s="115"/>
      <c r="DS534" s="115"/>
      <c r="DT534" s="115"/>
      <c r="DU534" s="115"/>
      <c r="DV534" s="115"/>
      <c r="DW534" s="115"/>
      <c r="DX534" s="115"/>
      <c r="DY534" s="115"/>
      <c r="DZ534" s="115"/>
      <c r="EA534" s="115"/>
      <c r="EB534" s="115"/>
      <c r="EC534" s="115"/>
      <c r="ED534" s="115"/>
      <c r="EE534" s="115"/>
      <c r="EF534" s="115"/>
      <c r="EG534" s="115"/>
      <c r="EH534" s="115"/>
      <c r="EI534" s="115"/>
      <c r="EJ534" s="115"/>
      <c r="EK534" s="115"/>
      <c r="EL534" s="115"/>
      <c r="EM534" s="115"/>
      <c r="EN534" s="115"/>
      <c r="EO534" s="115"/>
      <c r="EP534" s="115"/>
      <c r="EQ534" s="115"/>
      <c r="ER534" s="115"/>
      <c r="ES534" s="115"/>
      <c r="ET534" s="115"/>
      <c r="EU534" s="115"/>
      <c r="EV534" s="115"/>
      <c r="EW534" s="115"/>
      <c r="EX534" s="115"/>
      <c r="EY534" s="115"/>
      <c r="EZ534" s="115"/>
      <c r="FA534" s="115"/>
      <c r="FB534" s="115"/>
      <c r="FC534" s="115"/>
      <c r="FD534" s="115"/>
      <c r="FE534" s="115"/>
      <c r="FF534" s="115"/>
      <c r="FG534" s="115"/>
      <c r="FH534" s="115"/>
      <c r="FI534" s="115"/>
      <c r="FJ534" s="115"/>
      <c r="FK534" s="115"/>
      <c r="FL534" s="115"/>
      <c r="FM534" s="115"/>
      <c r="FN534" s="115"/>
      <c r="FO534" s="115"/>
      <c r="FP534" s="115"/>
      <c r="FQ534" s="115"/>
      <c r="FR534" s="115"/>
      <c r="FS534" s="115"/>
      <c r="FT534" s="115"/>
      <c r="FU534" s="115"/>
      <c r="FV534" s="115"/>
      <c r="FW534" s="115"/>
      <c r="FX534" s="115"/>
      <c r="FY534" s="115"/>
      <c r="FZ534" s="115"/>
      <c r="GA534" s="115"/>
      <c r="GB534" s="115"/>
      <c r="GC534" s="115"/>
      <c r="GD534" s="115"/>
      <c r="GE534" s="115"/>
      <c r="GF534" s="115"/>
      <c r="GG534" s="115"/>
      <c r="GH534" s="115"/>
      <c r="GI534" s="115"/>
      <c r="GJ534" s="115"/>
      <c r="GK534" s="115"/>
      <c r="GL534" s="115"/>
      <c r="GM534" s="115"/>
      <c r="GN534" s="115"/>
      <c r="GO534" s="115"/>
      <c r="GP534" s="115"/>
      <c r="GQ534" s="115"/>
      <c r="GR534" s="115"/>
      <c r="GS534" s="115"/>
      <c r="GT534" s="115"/>
      <c r="GU534" s="115"/>
      <c r="GV534" s="115"/>
      <c r="GW534" s="115"/>
      <c r="GX534" s="115"/>
      <c r="GY534" s="115"/>
      <c r="GZ534" s="115"/>
      <c r="HA534" s="115"/>
      <c r="HB534" s="115"/>
      <c r="HC534" s="115"/>
      <c r="HD534" s="115"/>
      <c r="HE534" s="115"/>
      <c r="HF534" s="115"/>
      <c r="HG534" s="115"/>
      <c r="HH534" s="115"/>
      <c r="HI534" s="115"/>
      <c r="HJ534" s="115"/>
      <c r="HK534" s="115"/>
      <c r="HL534" s="115"/>
      <c r="HM534" s="115"/>
      <c r="HN534" s="115"/>
      <c r="HO534" s="115"/>
      <c r="HP534" s="115"/>
      <c r="HQ534" s="115"/>
      <c r="HR534" s="115"/>
      <c r="HS534" s="115"/>
      <c r="HT534" s="115"/>
      <c r="HU534" s="115"/>
      <c r="HV534" s="115"/>
      <c r="HW534" s="115"/>
      <c r="HX534" s="115"/>
      <c r="HY534" s="115"/>
      <c r="HZ534" s="115"/>
      <c r="IA534" s="115"/>
      <c r="IB534" s="115"/>
      <c r="IC534" s="115"/>
      <c r="ID534" s="115"/>
      <c r="IE534" s="115"/>
      <c r="IF534" s="115"/>
      <c r="IG534" s="115"/>
      <c r="IH534" s="115"/>
      <c r="II534" s="115"/>
      <c r="IJ534" s="115"/>
      <c r="IK534" s="115"/>
      <c r="IL534" s="115"/>
      <c r="IM534" s="115"/>
      <c r="IN534" s="115"/>
      <c r="IO534" s="115"/>
      <c r="IP534" s="115"/>
      <c r="IQ534" s="115"/>
      <c r="IR534" s="115"/>
      <c r="IS534" s="115"/>
      <c r="IT534" s="115"/>
      <c r="IU534" s="115"/>
      <c r="IV534" s="115"/>
      <c r="IW534" s="115"/>
      <c r="IX534" s="115"/>
      <c r="IY534" s="115"/>
    </row>
    <row r="535" spans="1:259" x14ac:dyDescent="0.2">
      <c r="A535" s="124">
        <v>39990</v>
      </c>
      <c r="B535" s="103" t="s">
        <v>1269</v>
      </c>
      <c r="C535" s="103" t="s">
        <v>226</v>
      </c>
      <c r="D535" s="103" t="s">
        <v>141</v>
      </c>
      <c r="E535" s="103" t="s">
        <v>144</v>
      </c>
      <c r="F535" s="84">
        <v>37742</v>
      </c>
      <c r="G535" s="85">
        <v>2003</v>
      </c>
      <c r="H535" s="125" t="s">
        <v>1270</v>
      </c>
      <c r="I535" s="125" t="str">
        <f t="shared" si="24"/>
        <v>WY</v>
      </c>
      <c r="J535" s="125" t="str">
        <f t="shared" si="25"/>
        <v>CA</v>
      </c>
      <c r="K535" s="125" t="str">
        <f t="shared" si="26"/>
        <v>Mountain, Pacific</v>
      </c>
      <c r="L535" s="125" t="str">
        <f>INDEX('State '!$A$1:$C$62,MATCH($I535,'State '!$B:$B,0),3)</f>
        <v>Mountain</v>
      </c>
      <c r="M535" s="125" t="str">
        <f>INDEX('State '!$A$1:$C$62,MATCH($J535,'State '!$B:$B,0),3)</f>
        <v>Pacific</v>
      </c>
      <c r="N535" s="125"/>
      <c r="O535" s="87">
        <v>1260</v>
      </c>
      <c r="P535" s="87">
        <v>716</v>
      </c>
      <c r="Q535" s="87">
        <v>900</v>
      </c>
      <c r="R535" s="126">
        <v>36</v>
      </c>
      <c r="S535" s="125" t="s">
        <v>135</v>
      </c>
      <c r="T535" s="125" t="s">
        <v>390</v>
      </c>
      <c r="U535" s="125" t="s">
        <v>1271</v>
      </c>
      <c r="V535" s="125"/>
      <c r="W535" s="127"/>
    </row>
    <row r="536" spans="1:259" ht="25.5" x14ac:dyDescent="0.2">
      <c r="A536" s="124">
        <v>39990</v>
      </c>
      <c r="B536" s="103" t="s">
        <v>1266</v>
      </c>
      <c r="C536" s="103" t="s">
        <v>301</v>
      </c>
      <c r="D536" s="103" t="s">
        <v>141</v>
      </c>
      <c r="E536" s="103" t="s">
        <v>144</v>
      </c>
      <c r="F536" s="84">
        <v>37949</v>
      </c>
      <c r="G536" s="85">
        <v>2003</v>
      </c>
      <c r="H536" s="125" t="s">
        <v>36</v>
      </c>
      <c r="I536" s="125" t="str">
        <f t="shared" si="24"/>
        <v>MA</v>
      </c>
      <c r="J536" s="125" t="str">
        <f t="shared" si="25"/>
        <v>MA</v>
      </c>
      <c r="K536" s="125" t="str">
        <f t="shared" si="26"/>
        <v>Northeast</v>
      </c>
      <c r="L536" s="125" t="str">
        <f>INDEX('State '!$A$1:$C$62,MATCH($I536,'State '!$B:$B,0),3)</f>
        <v>Northeast</v>
      </c>
      <c r="M536" s="125" t="str">
        <f>INDEX('State '!$A$1:$C$62,MATCH($J536,'State '!$B:$B,0),3)</f>
        <v>Northeast</v>
      </c>
      <c r="N536" s="125"/>
      <c r="O536" s="87">
        <v>133.99</v>
      </c>
      <c r="P536" s="87">
        <v>25</v>
      </c>
      <c r="Q536" s="87">
        <v>230</v>
      </c>
      <c r="R536" s="126" t="s">
        <v>422</v>
      </c>
      <c r="S536" s="125" t="s">
        <v>135</v>
      </c>
      <c r="T536" s="125" t="s">
        <v>390</v>
      </c>
      <c r="U536" s="125" t="s">
        <v>1267</v>
      </c>
      <c r="V536" s="125"/>
      <c r="W536" s="127"/>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20"/>
      <c r="BQ536" s="20"/>
      <c r="BR536" s="20"/>
      <c r="BS536" s="20"/>
      <c r="BT536" s="20"/>
      <c r="BU536" s="20"/>
      <c r="BV536" s="20"/>
      <c r="BW536" s="20"/>
      <c r="BX536" s="20"/>
      <c r="BY536" s="20"/>
      <c r="BZ536" s="20"/>
      <c r="CA536" s="20"/>
      <c r="CB536" s="20"/>
      <c r="CC536" s="20"/>
      <c r="CD536" s="20"/>
      <c r="CE536" s="20"/>
      <c r="CF536" s="20"/>
      <c r="CG536" s="20"/>
      <c r="CH536" s="20"/>
      <c r="CI536" s="20"/>
      <c r="CJ536" s="20"/>
      <c r="CK536" s="20"/>
      <c r="CL536" s="20"/>
      <c r="CM536" s="20"/>
      <c r="CN536" s="20"/>
      <c r="CO536" s="20"/>
      <c r="CP536" s="20"/>
      <c r="CQ536" s="20"/>
      <c r="CR536" s="20"/>
      <c r="CS536" s="20"/>
      <c r="CT536" s="20"/>
      <c r="CU536" s="20"/>
      <c r="CV536" s="20"/>
      <c r="CW536" s="20"/>
      <c r="CX536" s="20"/>
      <c r="CY536" s="20"/>
      <c r="CZ536" s="20"/>
      <c r="DA536" s="20"/>
      <c r="DB536" s="20"/>
      <c r="DC536" s="20"/>
      <c r="DD536" s="20"/>
      <c r="DE536" s="20"/>
      <c r="DF536" s="20"/>
      <c r="DG536" s="20"/>
      <c r="DH536" s="20"/>
      <c r="DI536" s="20"/>
      <c r="DJ536" s="20"/>
      <c r="DK536" s="20"/>
      <c r="DL536" s="20"/>
      <c r="DM536" s="20"/>
      <c r="DN536" s="20"/>
      <c r="DO536" s="20"/>
      <c r="DP536" s="20"/>
      <c r="DQ536" s="20"/>
      <c r="DR536" s="20"/>
      <c r="DS536" s="20"/>
      <c r="DT536" s="20"/>
      <c r="DU536" s="20"/>
      <c r="DV536" s="20"/>
      <c r="DW536" s="20"/>
      <c r="DX536" s="20"/>
      <c r="DY536" s="20"/>
      <c r="DZ536" s="20"/>
      <c r="EA536" s="20"/>
      <c r="EB536" s="20"/>
      <c r="EC536" s="20"/>
      <c r="ED536" s="20"/>
      <c r="EE536" s="20"/>
      <c r="EF536" s="20"/>
      <c r="EG536" s="20"/>
      <c r="EH536" s="20"/>
      <c r="EI536" s="20"/>
      <c r="EJ536" s="20"/>
      <c r="EK536" s="20"/>
      <c r="EL536" s="20"/>
      <c r="EM536" s="20"/>
      <c r="EN536" s="20"/>
      <c r="EO536" s="20"/>
      <c r="EP536" s="20"/>
      <c r="EQ536" s="20"/>
      <c r="ER536" s="20"/>
      <c r="ES536" s="20"/>
      <c r="ET536" s="20"/>
      <c r="EU536" s="20"/>
      <c r="EV536" s="20"/>
      <c r="EW536" s="20"/>
      <c r="EX536" s="20"/>
      <c r="EY536" s="20"/>
      <c r="EZ536" s="20"/>
      <c r="FA536" s="20"/>
      <c r="FB536" s="20"/>
      <c r="FC536" s="20"/>
      <c r="FD536" s="20"/>
      <c r="FE536" s="20"/>
      <c r="FF536" s="20"/>
      <c r="FG536" s="20"/>
      <c r="FH536" s="20"/>
      <c r="FI536" s="20"/>
      <c r="FJ536" s="20"/>
      <c r="FK536" s="20"/>
      <c r="FL536" s="20"/>
      <c r="FM536" s="20"/>
      <c r="FN536" s="20"/>
      <c r="FO536" s="20"/>
      <c r="FP536" s="20"/>
      <c r="FQ536" s="20"/>
      <c r="FR536" s="20"/>
      <c r="FS536" s="20"/>
      <c r="FT536" s="20"/>
      <c r="FU536" s="20"/>
      <c r="FV536" s="20"/>
      <c r="FW536" s="20"/>
      <c r="FX536" s="20"/>
      <c r="FY536" s="20"/>
      <c r="FZ536" s="20"/>
      <c r="GA536" s="20"/>
      <c r="GB536" s="20"/>
      <c r="GC536" s="20"/>
      <c r="GD536" s="20"/>
      <c r="GE536" s="20"/>
      <c r="GF536" s="20"/>
      <c r="GG536" s="20"/>
      <c r="GH536" s="20"/>
      <c r="GI536" s="20"/>
      <c r="GJ536" s="20"/>
      <c r="GK536" s="20"/>
      <c r="GL536" s="20"/>
      <c r="GM536" s="20"/>
      <c r="GN536" s="20"/>
      <c r="GO536" s="20"/>
      <c r="GP536" s="20"/>
      <c r="GQ536" s="20"/>
      <c r="GR536" s="20"/>
      <c r="GS536" s="20"/>
      <c r="GT536" s="20"/>
      <c r="GU536" s="20"/>
      <c r="GV536" s="20"/>
      <c r="GW536" s="20"/>
      <c r="GX536" s="20"/>
      <c r="GY536" s="20"/>
      <c r="GZ536" s="20"/>
      <c r="HA536" s="20"/>
      <c r="HB536" s="20"/>
      <c r="HC536" s="20"/>
      <c r="HD536" s="20"/>
      <c r="HE536" s="20"/>
      <c r="HF536" s="20"/>
      <c r="HG536" s="20"/>
      <c r="HH536" s="20"/>
      <c r="HI536" s="20"/>
      <c r="HJ536" s="20"/>
      <c r="HK536" s="20"/>
      <c r="HL536" s="20"/>
      <c r="HM536" s="20"/>
      <c r="HN536" s="20"/>
      <c r="HO536" s="20"/>
      <c r="HP536" s="20"/>
      <c r="HQ536" s="20"/>
      <c r="HR536" s="20"/>
      <c r="HS536" s="20"/>
      <c r="HT536" s="20"/>
      <c r="HU536" s="20"/>
      <c r="HV536" s="20"/>
      <c r="HW536" s="20"/>
      <c r="HX536" s="20"/>
      <c r="HY536" s="20"/>
      <c r="HZ536" s="20"/>
      <c r="IA536" s="20"/>
      <c r="IB536" s="20"/>
      <c r="IC536" s="20"/>
      <c r="ID536" s="20"/>
      <c r="IE536" s="20"/>
      <c r="IF536" s="20"/>
      <c r="IG536" s="20"/>
      <c r="IH536" s="20"/>
      <c r="II536" s="20"/>
      <c r="IJ536" s="20"/>
      <c r="IK536" s="20"/>
      <c r="IL536" s="20"/>
      <c r="IM536" s="20"/>
      <c r="IN536" s="20"/>
      <c r="IO536" s="20"/>
      <c r="IP536" s="20"/>
      <c r="IQ536" s="20"/>
      <c r="IR536" s="20"/>
      <c r="IS536" s="20"/>
      <c r="IT536" s="20"/>
      <c r="IU536" s="20"/>
      <c r="IV536" s="20"/>
      <c r="IW536" s="20"/>
      <c r="IX536" s="20"/>
      <c r="IY536" s="20"/>
    </row>
    <row r="537" spans="1:259" s="20" customFormat="1" x14ac:dyDescent="0.2">
      <c r="A537" s="124">
        <v>39990</v>
      </c>
      <c r="B537" s="103" t="s">
        <v>1256</v>
      </c>
      <c r="C537" s="103" t="s">
        <v>346</v>
      </c>
      <c r="D537" s="103" t="s">
        <v>134</v>
      </c>
      <c r="E537" s="103" t="s">
        <v>144</v>
      </c>
      <c r="F537" s="84">
        <v>37773</v>
      </c>
      <c r="G537" s="85">
        <v>2003</v>
      </c>
      <c r="H537" s="125" t="s">
        <v>42</v>
      </c>
      <c r="I537" s="125" t="str">
        <f t="shared" si="24"/>
        <v>IA</v>
      </c>
      <c r="J537" s="125" t="str">
        <f t="shared" si="25"/>
        <v>IA</v>
      </c>
      <c r="K537" s="125" t="str">
        <f t="shared" si="26"/>
        <v>Midwest</v>
      </c>
      <c r="L537" s="125" t="str">
        <f>INDEX('State '!$A$1:$C$62,MATCH($I537,'State '!$B:$B,0),3)</f>
        <v>Midwest</v>
      </c>
      <c r="M537" s="125" t="str">
        <f>INDEX('State '!$A$1:$C$62,MATCH($J537,'State '!$B:$B,0),3)</f>
        <v>Midwest</v>
      </c>
      <c r="N537" s="125"/>
      <c r="O537" s="87">
        <v>1.5</v>
      </c>
      <c r="P537" s="87">
        <v>13</v>
      </c>
      <c r="Q537" s="87">
        <v>175</v>
      </c>
      <c r="R537" s="126">
        <v>20</v>
      </c>
      <c r="S537" s="125" t="s">
        <v>139</v>
      </c>
      <c r="T537" s="125" t="s">
        <v>188</v>
      </c>
      <c r="U537" s="125" t="s">
        <v>391</v>
      </c>
      <c r="V537" s="125"/>
      <c r="W537" s="127"/>
      <c r="X537" s="128"/>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c r="DW537" s="115"/>
      <c r="DX537" s="115"/>
      <c r="DY537" s="115"/>
      <c r="DZ537" s="115"/>
      <c r="EA537" s="115"/>
      <c r="EB537" s="115"/>
      <c r="EC537" s="115"/>
      <c r="ED537" s="115"/>
      <c r="EE537" s="115"/>
      <c r="EF537" s="115"/>
      <c r="EG537" s="115"/>
      <c r="EH537" s="115"/>
      <c r="EI537" s="115"/>
      <c r="EJ537" s="115"/>
      <c r="EK537" s="115"/>
      <c r="EL537" s="115"/>
      <c r="EM537" s="115"/>
      <c r="EN537" s="115"/>
      <c r="EO537" s="115"/>
      <c r="EP537" s="115"/>
      <c r="EQ537" s="115"/>
      <c r="ER537" s="115"/>
      <c r="ES537" s="115"/>
      <c r="ET537" s="115"/>
      <c r="EU537" s="115"/>
      <c r="EV537" s="115"/>
      <c r="EW537" s="115"/>
      <c r="EX537" s="115"/>
      <c r="EY537" s="115"/>
      <c r="EZ537" s="115"/>
      <c r="FA537" s="115"/>
      <c r="FB537" s="115"/>
      <c r="FC537" s="115"/>
      <c r="FD537" s="115"/>
      <c r="FE537" s="115"/>
      <c r="FF537" s="115"/>
      <c r="FG537" s="115"/>
      <c r="FH537" s="115"/>
      <c r="FI537" s="115"/>
      <c r="FJ537" s="115"/>
      <c r="FK537" s="115"/>
      <c r="FL537" s="115"/>
      <c r="FM537" s="115"/>
      <c r="FN537" s="115"/>
      <c r="FO537" s="115"/>
      <c r="FP537" s="115"/>
      <c r="FQ537" s="115"/>
      <c r="FR537" s="115"/>
      <c r="FS537" s="115"/>
      <c r="FT537" s="115"/>
      <c r="FU537" s="115"/>
      <c r="FV537" s="115"/>
      <c r="FW537" s="115"/>
      <c r="FX537" s="115"/>
      <c r="FY537" s="115"/>
      <c r="FZ537" s="115"/>
      <c r="GA537" s="115"/>
      <c r="GB537" s="115"/>
      <c r="GC537" s="115"/>
      <c r="GD537" s="115"/>
      <c r="GE537" s="115"/>
      <c r="GF537" s="115"/>
      <c r="GG537" s="115"/>
      <c r="GH537" s="115"/>
      <c r="GI537" s="115"/>
      <c r="GJ537" s="115"/>
      <c r="GK537" s="115"/>
      <c r="GL537" s="115"/>
      <c r="GM537" s="115"/>
      <c r="GN537" s="115"/>
      <c r="GO537" s="115"/>
      <c r="GP537" s="115"/>
      <c r="GQ537" s="115"/>
      <c r="GR537" s="115"/>
      <c r="GS537" s="115"/>
      <c r="GT537" s="115"/>
      <c r="GU537" s="115"/>
      <c r="GV537" s="115"/>
      <c r="GW537" s="115"/>
      <c r="GX537" s="115"/>
      <c r="GY537" s="115"/>
      <c r="GZ537" s="115"/>
      <c r="HA537" s="115"/>
      <c r="HB537" s="115"/>
      <c r="HC537" s="115"/>
      <c r="HD537" s="115"/>
      <c r="HE537" s="115"/>
      <c r="HF537" s="115"/>
      <c r="HG537" s="115"/>
      <c r="HH537" s="115"/>
      <c r="HI537" s="115"/>
      <c r="HJ537" s="115"/>
      <c r="HK537" s="115"/>
      <c r="HL537" s="115"/>
      <c r="HM537" s="115"/>
      <c r="HN537" s="115"/>
      <c r="HO537" s="115"/>
      <c r="HP537" s="115"/>
      <c r="HQ537" s="115"/>
      <c r="HR537" s="115"/>
      <c r="HS537" s="115"/>
      <c r="HT537" s="115"/>
      <c r="HU537" s="115"/>
      <c r="HV537" s="115"/>
      <c r="HW537" s="115"/>
      <c r="HX537" s="115"/>
      <c r="HY537" s="115"/>
      <c r="HZ537" s="115"/>
      <c r="IA537" s="115"/>
      <c r="IB537" s="115"/>
      <c r="IC537" s="115"/>
      <c r="ID537" s="115"/>
      <c r="IE537" s="115"/>
      <c r="IF537" s="115"/>
      <c r="IG537" s="115"/>
      <c r="IH537" s="115"/>
      <c r="II537" s="115"/>
      <c r="IJ537" s="115"/>
      <c r="IK537" s="115"/>
      <c r="IL537" s="115"/>
      <c r="IM537" s="115"/>
      <c r="IN537" s="115"/>
      <c r="IO537" s="115"/>
      <c r="IP537" s="115"/>
      <c r="IQ537" s="115"/>
      <c r="IR537" s="115"/>
      <c r="IS537" s="115"/>
      <c r="IT537" s="115"/>
      <c r="IU537" s="115"/>
      <c r="IV537" s="115"/>
      <c r="IW537" s="115"/>
      <c r="IX537" s="115"/>
      <c r="IY537" s="115"/>
    </row>
    <row r="538" spans="1:259" x14ac:dyDescent="0.2">
      <c r="A538" s="124">
        <v>39990</v>
      </c>
      <c r="B538" s="103" t="s">
        <v>1224</v>
      </c>
      <c r="C538" s="103" t="s">
        <v>340</v>
      </c>
      <c r="D538" s="103" t="s">
        <v>134</v>
      </c>
      <c r="E538" s="103" t="s">
        <v>144</v>
      </c>
      <c r="F538" s="84">
        <v>37926</v>
      </c>
      <c r="G538" s="85">
        <v>2003</v>
      </c>
      <c r="H538" s="125" t="s">
        <v>10</v>
      </c>
      <c r="I538" s="125" t="str">
        <f t="shared" si="24"/>
        <v>NY</v>
      </c>
      <c r="J538" s="125" t="str">
        <f t="shared" si="25"/>
        <v>NY</v>
      </c>
      <c r="K538" s="125" t="str">
        <f t="shared" si="26"/>
        <v>Northeast</v>
      </c>
      <c r="L538" s="125" t="str">
        <f>INDEX('State '!$A$1:$C$62,MATCH($I538,'State '!$B:$B,0),3)</f>
        <v>Northeast</v>
      </c>
      <c r="M538" s="125" t="str">
        <f>INDEX('State '!$A$1:$C$62,MATCH($J538,'State '!$B:$B,0),3)</f>
        <v>Northeast</v>
      </c>
      <c r="N538" s="125"/>
      <c r="O538" s="87">
        <v>2</v>
      </c>
      <c r="P538" s="87">
        <v>9.36</v>
      </c>
      <c r="Q538" s="87">
        <v>200</v>
      </c>
      <c r="R538" s="126">
        <v>24</v>
      </c>
      <c r="S538" s="125" t="s">
        <v>139</v>
      </c>
      <c r="T538" s="125" t="s">
        <v>188</v>
      </c>
      <c r="U538" s="125" t="s">
        <v>391</v>
      </c>
      <c r="V538" s="125"/>
      <c r="W538" s="127"/>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20"/>
      <c r="BQ538" s="20"/>
      <c r="BR538" s="20"/>
      <c r="BS538" s="20"/>
      <c r="BT538" s="20"/>
      <c r="BU538" s="20"/>
      <c r="BV538" s="20"/>
      <c r="BW538" s="20"/>
      <c r="BX538" s="20"/>
      <c r="BY538" s="20"/>
      <c r="BZ538" s="20"/>
      <c r="CA538" s="20"/>
      <c r="CB538" s="20"/>
      <c r="CC538" s="20"/>
      <c r="CD538" s="20"/>
      <c r="CE538" s="20"/>
      <c r="CF538" s="20"/>
      <c r="CG538" s="20"/>
      <c r="CH538" s="20"/>
      <c r="CI538" s="20"/>
      <c r="CJ538" s="20"/>
      <c r="CK538" s="20"/>
      <c r="CL538" s="20"/>
      <c r="CM538" s="20"/>
      <c r="CN538" s="20"/>
      <c r="CO538" s="20"/>
      <c r="CP538" s="20"/>
      <c r="CQ538" s="20"/>
      <c r="CR538" s="20"/>
      <c r="CS538" s="20"/>
      <c r="CT538" s="20"/>
      <c r="CU538" s="20"/>
      <c r="CV538" s="20"/>
      <c r="CW538" s="20"/>
      <c r="CX538" s="20"/>
      <c r="CY538" s="20"/>
      <c r="CZ538" s="20"/>
      <c r="DA538" s="20"/>
      <c r="DB538" s="20"/>
      <c r="DC538" s="20"/>
      <c r="DD538" s="20"/>
      <c r="DE538" s="20"/>
      <c r="DF538" s="20"/>
      <c r="DG538" s="20"/>
      <c r="DH538" s="20"/>
      <c r="DI538" s="20"/>
      <c r="DJ538" s="20"/>
      <c r="DK538" s="20"/>
      <c r="DL538" s="20"/>
      <c r="DM538" s="20"/>
      <c r="DN538" s="20"/>
      <c r="DO538" s="20"/>
      <c r="DP538" s="20"/>
      <c r="DQ538" s="20"/>
      <c r="DR538" s="20"/>
      <c r="DS538" s="20"/>
      <c r="DT538" s="20"/>
      <c r="DU538" s="20"/>
      <c r="DV538" s="20"/>
      <c r="DW538" s="20"/>
      <c r="DX538" s="20"/>
      <c r="DY538" s="20"/>
      <c r="DZ538" s="20"/>
      <c r="EA538" s="20"/>
      <c r="EB538" s="20"/>
      <c r="EC538" s="20"/>
      <c r="ED538" s="20"/>
      <c r="EE538" s="20"/>
      <c r="EF538" s="20"/>
      <c r="EG538" s="20"/>
      <c r="EH538" s="20"/>
      <c r="EI538" s="20"/>
      <c r="EJ538" s="20"/>
      <c r="EK538" s="20"/>
      <c r="EL538" s="20"/>
      <c r="EM538" s="20"/>
      <c r="EN538" s="20"/>
      <c r="EO538" s="20"/>
      <c r="EP538" s="20"/>
      <c r="EQ538" s="20"/>
      <c r="ER538" s="20"/>
      <c r="ES538" s="20"/>
      <c r="ET538" s="20"/>
      <c r="EU538" s="20"/>
      <c r="EV538" s="20"/>
      <c r="EW538" s="20"/>
      <c r="EX538" s="20"/>
      <c r="EY538" s="20"/>
      <c r="EZ538" s="20"/>
      <c r="FA538" s="20"/>
      <c r="FB538" s="20"/>
      <c r="FC538" s="20"/>
      <c r="FD538" s="20"/>
      <c r="FE538" s="20"/>
      <c r="FF538" s="20"/>
      <c r="FG538" s="20"/>
      <c r="FH538" s="20"/>
      <c r="FI538" s="20"/>
      <c r="FJ538" s="20"/>
      <c r="FK538" s="20"/>
      <c r="FL538" s="20"/>
      <c r="FM538" s="20"/>
      <c r="FN538" s="20"/>
      <c r="FO538" s="20"/>
      <c r="FP538" s="20"/>
      <c r="FQ538" s="20"/>
      <c r="FR538" s="20"/>
      <c r="FS538" s="20"/>
      <c r="FT538" s="20"/>
      <c r="FU538" s="20"/>
      <c r="FV538" s="20"/>
      <c r="FW538" s="20"/>
      <c r="FX538" s="20"/>
      <c r="FY538" s="20"/>
      <c r="FZ538" s="20"/>
      <c r="GA538" s="20"/>
      <c r="GB538" s="20"/>
      <c r="GC538" s="20"/>
      <c r="GD538" s="20"/>
      <c r="GE538" s="20"/>
      <c r="GF538" s="20"/>
      <c r="GG538" s="20"/>
      <c r="GH538" s="20"/>
      <c r="GI538" s="20"/>
      <c r="GJ538" s="20"/>
      <c r="GK538" s="20"/>
      <c r="GL538" s="20"/>
      <c r="GM538" s="20"/>
      <c r="GN538" s="20"/>
      <c r="GO538" s="20"/>
      <c r="GP538" s="20"/>
      <c r="GQ538" s="20"/>
      <c r="GR538" s="20"/>
      <c r="GS538" s="20"/>
      <c r="GT538" s="20"/>
      <c r="GU538" s="20"/>
      <c r="GV538" s="20"/>
      <c r="GW538" s="20"/>
      <c r="GX538" s="20"/>
      <c r="GY538" s="20"/>
      <c r="GZ538" s="20"/>
      <c r="HA538" s="20"/>
      <c r="HB538" s="20"/>
      <c r="HC538" s="20"/>
      <c r="HD538" s="20"/>
      <c r="HE538" s="20"/>
      <c r="HF538" s="20"/>
      <c r="HG538" s="20"/>
      <c r="HH538" s="20"/>
      <c r="HI538" s="20"/>
      <c r="HJ538" s="20"/>
      <c r="HK538" s="20"/>
      <c r="HL538" s="20"/>
      <c r="HM538" s="20"/>
      <c r="HN538" s="20"/>
      <c r="HO538" s="20"/>
      <c r="HP538" s="20"/>
      <c r="HQ538" s="20"/>
      <c r="HR538" s="20"/>
      <c r="HS538" s="20"/>
      <c r="HT538" s="20"/>
      <c r="HU538" s="20"/>
      <c r="HV538" s="20"/>
      <c r="HW538" s="20"/>
      <c r="HX538" s="20"/>
      <c r="HY538" s="20"/>
      <c r="HZ538" s="20"/>
      <c r="IA538" s="20"/>
      <c r="IB538" s="20"/>
      <c r="IC538" s="20"/>
      <c r="ID538" s="20"/>
      <c r="IE538" s="20"/>
      <c r="IF538" s="20"/>
      <c r="IG538" s="20"/>
      <c r="IH538" s="20"/>
      <c r="II538" s="20"/>
      <c r="IJ538" s="20"/>
      <c r="IK538" s="20"/>
      <c r="IL538" s="20"/>
      <c r="IM538" s="20"/>
      <c r="IN538" s="20"/>
      <c r="IO538" s="20"/>
      <c r="IP538" s="20"/>
      <c r="IQ538" s="20"/>
      <c r="IR538" s="20"/>
      <c r="IS538" s="20"/>
      <c r="IT538" s="20"/>
      <c r="IU538" s="20"/>
      <c r="IV538" s="20"/>
      <c r="IW538" s="20"/>
      <c r="IX538" s="20"/>
      <c r="IY538" s="20"/>
    </row>
    <row r="539" spans="1:259" s="20" customFormat="1" x14ac:dyDescent="0.2">
      <c r="A539" s="124">
        <v>39990</v>
      </c>
      <c r="B539" s="103" t="s">
        <v>1282</v>
      </c>
      <c r="C539" s="103" t="s">
        <v>349</v>
      </c>
      <c r="D539" s="103" t="s">
        <v>137</v>
      </c>
      <c r="E539" s="103" t="s">
        <v>144</v>
      </c>
      <c r="F539" s="84">
        <v>37895</v>
      </c>
      <c r="G539" s="85">
        <v>2003</v>
      </c>
      <c r="H539" s="125" t="s">
        <v>552</v>
      </c>
      <c r="I539" s="125" t="str">
        <f t="shared" si="24"/>
        <v>AK</v>
      </c>
      <c r="J539" s="125" t="str">
        <f t="shared" si="25"/>
        <v>AK</v>
      </c>
      <c r="K539" s="125" t="str">
        <f t="shared" si="26"/>
        <v>Western</v>
      </c>
      <c r="L539" s="125" t="str">
        <f>INDEX('State '!$A$1:$C$62,MATCH($I539,'State '!$B:$B,0),3)</f>
        <v>Western</v>
      </c>
      <c r="M539" s="125" t="str">
        <f>INDEX('State '!$A$1:$C$62,MATCH($J539,'State '!$B:$B,0),3)</f>
        <v>Western</v>
      </c>
      <c r="N539" s="125"/>
      <c r="O539" s="87">
        <v>25</v>
      </c>
      <c r="P539" s="87">
        <v>33</v>
      </c>
      <c r="Q539" s="87">
        <v>120</v>
      </c>
      <c r="R539" s="126">
        <v>12</v>
      </c>
      <c r="S539" s="125" t="s">
        <v>139</v>
      </c>
      <c r="T539" s="125" t="s">
        <v>188</v>
      </c>
      <c r="U539" s="125" t="s">
        <v>391</v>
      </c>
      <c r="V539" s="125"/>
      <c r="W539" s="127"/>
      <c r="X539" s="128"/>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c r="DW539" s="115"/>
      <c r="DX539" s="115"/>
      <c r="DY539" s="115"/>
      <c r="DZ539" s="115"/>
      <c r="EA539" s="115"/>
      <c r="EB539" s="115"/>
      <c r="EC539" s="115"/>
      <c r="ED539" s="115"/>
      <c r="EE539" s="115"/>
      <c r="EF539" s="115"/>
      <c r="EG539" s="115"/>
      <c r="EH539" s="115"/>
      <c r="EI539" s="115"/>
      <c r="EJ539" s="115"/>
      <c r="EK539" s="115"/>
      <c r="EL539" s="115"/>
      <c r="EM539" s="115"/>
      <c r="EN539" s="115"/>
      <c r="EO539" s="115"/>
      <c r="EP539" s="115"/>
      <c r="EQ539" s="115"/>
      <c r="ER539" s="115"/>
      <c r="ES539" s="115"/>
      <c r="ET539" s="115"/>
      <c r="EU539" s="115"/>
      <c r="EV539" s="115"/>
      <c r="EW539" s="115"/>
      <c r="EX539" s="115"/>
      <c r="EY539" s="115"/>
      <c r="EZ539" s="115"/>
      <c r="FA539" s="115"/>
      <c r="FB539" s="115"/>
      <c r="FC539" s="115"/>
      <c r="FD539" s="115"/>
      <c r="FE539" s="115"/>
      <c r="FF539" s="115"/>
      <c r="FG539" s="115"/>
      <c r="FH539" s="115"/>
      <c r="FI539" s="115"/>
      <c r="FJ539" s="115"/>
      <c r="FK539" s="115"/>
      <c r="FL539" s="115"/>
      <c r="FM539" s="115"/>
      <c r="FN539" s="115"/>
      <c r="FO539" s="115"/>
      <c r="FP539" s="115"/>
      <c r="FQ539" s="115"/>
      <c r="FR539" s="115"/>
      <c r="FS539" s="115"/>
      <c r="FT539" s="115"/>
      <c r="FU539" s="115"/>
      <c r="FV539" s="115"/>
      <c r="FW539" s="115"/>
      <c r="FX539" s="115"/>
      <c r="FY539" s="115"/>
      <c r="FZ539" s="115"/>
      <c r="GA539" s="115"/>
      <c r="GB539" s="115"/>
      <c r="GC539" s="115"/>
      <c r="GD539" s="115"/>
      <c r="GE539" s="115"/>
      <c r="GF539" s="115"/>
      <c r="GG539" s="115"/>
      <c r="GH539" s="115"/>
      <c r="GI539" s="115"/>
      <c r="GJ539" s="115"/>
      <c r="GK539" s="115"/>
      <c r="GL539" s="115"/>
      <c r="GM539" s="115"/>
      <c r="GN539" s="115"/>
      <c r="GO539" s="115"/>
      <c r="GP539" s="115"/>
      <c r="GQ539" s="115"/>
      <c r="GR539" s="115"/>
      <c r="GS539" s="115"/>
      <c r="GT539" s="115"/>
      <c r="GU539" s="115"/>
      <c r="GV539" s="115"/>
      <c r="GW539" s="115"/>
      <c r="GX539" s="115"/>
      <c r="GY539" s="115"/>
      <c r="GZ539" s="115"/>
      <c r="HA539" s="115"/>
      <c r="HB539" s="115"/>
      <c r="HC539" s="115"/>
      <c r="HD539" s="115"/>
      <c r="HE539" s="115"/>
      <c r="HF539" s="115"/>
      <c r="HG539" s="115"/>
      <c r="HH539" s="115"/>
      <c r="HI539" s="115"/>
      <c r="HJ539" s="115"/>
      <c r="HK539" s="115"/>
      <c r="HL539" s="115"/>
      <c r="HM539" s="115"/>
      <c r="HN539" s="115"/>
      <c r="HO539" s="115"/>
      <c r="HP539" s="115"/>
      <c r="HQ539" s="115"/>
      <c r="HR539" s="115"/>
      <c r="HS539" s="115"/>
      <c r="HT539" s="115"/>
      <c r="HU539" s="115"/>
      <c r="HV539" s="115"/>
      <c r="HW539" s="115"/>
      <c r="HX539" s="115"/>
      <c r="HY539" s="115"/>
      <c r="HZ539" s="115"/>
      <c r="IA539" s="115"/>
      <c r="IB539" s="115"/>
      <c r="IC539" s="115"/>
      <c r="ID539" s="115"/>
      <c r="IE539" s="115"/>
      <c r="IF539" s="115"/>
      <c r="IG539" s="115"/>
      <c r="IH539" s="115"/>
      <c r="II539" s="115"/>
      <c r="IJ539" s="115"/>
      <c r="IK539" s="115"/>
      <c r="IL539" s="115"/>
      <c r="IM539" s="115"/>
      <c r="IN539" s="115"/>
      <c r="IO539" s="115"/>
      <c r="IP539" s="115"/>
      <c r="IQ539" s="115"/>
      <c r="IR539" s="115"/>
      <c r="IS539" s="115"/>
      <c r="IT539" s="115"/>
      <c r="IU539" s="115"/>
      <c r="IV539" s="115"/>
      <c r="IW539" s="115"/>
      <c r="IX539" s="115"/>
      <c r="IY539" s="115"/>
    </row>
    <row r="540" spans="1:259" x14ac:dyDescent="0.2">
      <c r="A540" s="124">
        <v>39990</v>
      </c>
      <c r="B540" s="103" t="s">
        <v>1245</v>
      </c>
      <c r="C540" s="103" t="s">
        <v>262</v>
      </c>
      <c r="D540" s="103" t="s">
        <v>141</v>
      </c>
      <c r="E540" s="103" t="s">
        <v>144</v>
      </c>
      <c r="F540" s="84">
        <v>37926</v>
      </c>
      <c r="G540" s="85">
        <v>2003</v>
      </c>
      <c r="H540" s="125" t="s">
        <v>30</v>
      </c>
      <c r="I540" s="125" t="str">
        <f t="shared" si="24"/>
        <v>MN</v>
      </c>
      <c r="J540" s="125" t="str">
        <f t="shared" si="25"/>
        <v>MN</v>
      </c>
      <c r="K540" s="125" t="str">
        <f t="shared" si="26"/>
        <v>Midwest</v>
      </c>
      <c r="L540" s="125" t="str">
        <f>INDEX('State '!$A$1:$C$62,MATCH($I540,'State '!$B:$B,0),3)</f>
        <v>Midwest</v>
      </c>
      <c r="M540" s="125" t="str">
        <f>INDEX('State '!$A$1:$C$62,MATCH($J540,'State '!$B:$B,0),3)</f>
        <v>Midwest</v>
      </c>
      <c r="N540" s="125"/>
      <c r="O540" s="87">
        <v>5.8</v>
      </c>
      <c r="P540" s="87">
        <v>4.5999999999999996</v>
      </c>
      <c r="Q540" s="87">
        <v>34.44</v>
      </c>
      <c r="R540" s="126">
        <v>8</v>
      </c>
      <c r="S540" s="125" t="s">
        <v>135</v>
      </c>
      <c r="T540" s="125" t="s">
        <v>390</v>
      </c>
      <c r="U540" s="125" t="s">
        <v>1246</v>
      </c>
      <c r="V540" s="125"/>
      <c r="W540" s="127"/>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20"/>
      <c r="BQ540" s="20"/>
      <c r="BR540" s="20"/>
      <c r="BS540" s="20"/>
      <c r="BT540" s="20"/>
      <c r="BU540" s="20"/>
      <c r="BV540" s="20"/>
      <c r="BW540" s="20"/>
      <c r="BX540" s="20"/>
      <c r="BY540" s="20"/>
      <c r="BZ540" s="20"/>
      <c r="CA540" s="20"/>
      <c r="CB540" s="20"/>
      <c r="CC540" s="20"/>
      <c r="CD540" s="20"/>
      <c r="CE540" s="20"/>
      <c r="CF540" s="20"/>
      <c r="CG540" s="20"/>
      <c r="CH540" s="20"/>
      <c r="CI540" s="20"/>
      <c r="CJ540" s="20"/>
      <c r="CK540" s="20"/>
      <c r="CL540" s="20"/>
      <c r="CM540" s="20"/>
      <c r="CN540" s="20"/>
      <c r="CO540" s="20"/>
      <c r="CP540" s="20"/>
      <c r="CQ540" s="20"/>
      <c r="CR540" s="20"/>
      <c r="CS540" s="20"/>
      <c r="CT540" s="20"/>
      <c r="CU540" s="20"/>
      <c r="CV540" s="20"/>
      <c r="CW540" s="20"/>
      <c r="CX540" s="20"/>
      <c r="CY540" s="20"/>
      <c r="CZ540" s="20"/>
      <c r="DA540" s="20"/>
      <c r="DB540" s="20"/>
      <c r="DC540" s="20"/>
      <c r="DD540" s="20"/>
      <c r="DE540" s="20"/>
      <c r="DF540" s="20"/>
      <c r="DG540" s="20"/>
      <c r="DH540" s="20"/>
      <c r="DI540" s="20"/>
      <c r="DJ540" s="20"/>
      <c r="DK540" s="20"/>
      <c r="DL540" s="20"/>
      <c r="DM540" s="20"/>
      <c r="DN540" s="20"/>
      <c r="DO540" s="20"/>
      <c r="DP540" s="20"/>
      <c r="DQ540" s="20"/>
      <c r="DR540" s="20"/>
      <c r="DS540" s="20"/>
      <c r="DT540" s="20"/>
      <c r="DU540" s="20"/>
      <c r="DV540" s="20"/>
      <c r="DW540" s="20"/>
      <c r="DX540" s="20"/>
      <c r="DY540" s="20"/>
      <c r="DZ540" s="20"/>
      <c r="EA540" s="20"/>
      <c r="EB540" s="20"/>
      <c r="EC540" s="20"/>
      <c r="ED540" s="20"/>
      <c r="EE540" s="20"/>
      <c r="EF540" s="20"/>
      <c r="EG540" s="20"/>
      <c r="EH540" s="20"/>
      <c r="EI540" s="20"/>
      <c r="EJ540" s="20"/>
      <c r="EK540" s="20"/>
      <c r="EL540" s="20"/>
      <c r="EM540" s="20"/>
      <c r="EN540" s="20"/>
      <c r="EO540" s="20"/>
      <c r="EP540" s="20"/>
      <c r="EQ540" s="20"/>
      <c r="ER540" s="20"/>
      <c r="ES540" s="20"/>
      <c r="ET540" s="20"/>
      <c r="EU540" s="20"/>
      <c r="EV540" s="20"/>
      <c r="EW540" s="20"/>
      <c r="EX540" s="20"/>
      <c r="EY540" s="20"/>
      <c r="EZ540" s="20"/>
      <c r="FA540" s="20"/>
      <c r="FB540" s="20"/>
      <c r="FC540" s="20"/>
      <c r="FD540" s="20"/>
      <c r="FE540" s="20"/>
      <c r="FF540" s="20"/>
      <c r="FG540" s="20"/>
      <c r="FH540" s="20"/>
      <c r="FI540" s="20"/>
      <c r="FJ540" s="20"/>
      <c r="FK540" s="20"/>
      <c r="FL540" s="20"/>
      <c r="FM540" s="20"/>
      <c r="FN540" s="20"/>
      <c r="FO540" s="20"/>
      <c r="FP540" s="20"/>
      <c r="FQ540" s="20"/>
      <c r="FR540" s="20"/>
      <c r="FS540" s="20"/>
      <c r="FT540" s="20"/>
      <c r="FU540" s="20"/>
      <c r="FV540" s="20"/>
      <c r="FW540" s="20"/>
      <c r="FX540" s="20"/>
      <c r="FY540" s="20"/>
      <c r="FZ540" s="20"/>
      <c r="GA540" s="20"/>
      <c r="GB540" s="20"/>
      <c r="GC540" s="20"/>
      <c r="GD540" s="20"/>
      <c r="GE540" s="20"/>
      <c r="GF540" s="20"/>
      <c r="GG540" s="20"/>
      <c r="GH540" s="20"/>
      <c r="GI540" s="20"/>
      <c r="GJ540" s="20"/>
      <c r="GK540" s="20"/>
      <c r="GL540" s="20"/>
      <c r="GM540" s="20"/>
      <c r="GN540" s="20"/>
      <c r="GO540" s="20"/>
      <c r="GP540" s="20"/>
      <c r="GQ540" s="20"/>
      <c r="GR540" s="20"/>
      <c r="GS540" s="20"/>
      <c r="GT540" s="20"/>
      <c r="GU540" s="20"/>
      <c r="GV540" s="20"/>
      <c r="GW540" s="20"/>
      <c r="GX540" s="20"/>
      <c r="GY540" s="20"/>
      <c r="GZ540" s="20"/>
      <c r="HA540" s="20"/>
      <c r="HB540" s="20"/>
      <c r="HC540" s="20"/>
      <c r="HD540" s="20"/>
      <c r="HE540" s="20"/>
      <c r="HF540" s="20"/>
      <c r="HG540" s="20"/>
      <c r="HH540" s="20"/>
      <c r="HI540" s="20"/>
      <c r="HJ540" s="20"/>
      <c r="HK540" s="20"/>
      <c r="HL540" s="20"/>
      <c r="HM540" s="20"/>
      <c r="HN540" s="20"/>
      <c r="HO540" s="20"/>
      <c r="HP540" s="20"/>
      <c r="HQ540" s="20"/>
      <c r="HR540" s="20"/>
      <c r="HS540" s="20"/>
      <c r="HT540" s="20"/>
      <c r="HU540" s="20"/>
      <c r="HV540" s="20"/>
      <c r="HW540" s="20"/>
      <c r="HX540" s="20"/>
      <c r="HY540" s="20"/>
      <c r="HZ540" s="20"/>
      <c r="IA540" s="20"/>
      <c r="IB540" s="20"/>
      <c r="IC540" s="20"/>
      <c r="ID540" s="20"/>
      <c r="IE540" s="20"/>
      <c r="IF540" s="20"/>
      <c r="IG540" s="20"/>
      <c r="IH540" s="20"/>
      <c r="II540" s="20"/>
      <c r="IJ540" s="20"/>
      <c r="IK540" s="20"/>
      <c r="IL540" s="20"/>
      <c r="IM540" s="20"/>
      <c r="IN540" s="20"/>
      <c r="IO540" s="20"/>
      <c r="IP540" s="20"/>
      <c r="IQ540" s="20"/>
      <c r="IR540" s="20"/>
      <c r="IS540" s="20"/>
      <c r="IT540" s="20"/>
      <c r="IU540" s="20"/>
      <c r="IV540" s="20"/>
      <c r="IW540" s="20"/>
      <c r="IX540" s="20"/>
      <c r="IY540" s="20"/>
    </row>
    <row r="541" spans="1:259" s="20" customFormat="1" ht="25.5" x14ac:dyDescent="0.2">
      <c r="A541" s="124">
        <v>39990</v>
      </c>
      <c r="B541" s="103" t="s">
        <v>1255</v>
      </c>
      <c r="C541" s="103" t="s">
        <v>345</v>
      </c>
      <c r="D541" s="103" t="s">
        <v>141</v>
      </c>
      <c r="E541" s="103" t="s">
        <v>144</v>
      </c>
      <c r="F541" s="84">
        <v>37742</v>
      </c>
      <c r="G541" s="126">
        <v>2003</v>
      </c>
      <c r="H541" s="125" t="s">
        <v>8</v>
      </c>
      <c r="I541" s="125" t="str">
        <f t="shared" si="24"/>
        <v>OH</v>
      </c>
      <c r="J541" s="125" t="str">
        <f t="shared" si="25"/>
        <v>OH</v>
      </c>
      <c r="K541" s="125" t="str">
        <f t="shared" si="26"/>
        <v>Northeast</v>
      </c>
      <c r="L541" s="125" t="str">
        <f>INDEX('State '!$A$1:$C$62,MATCH($I541,'State '!$B:$B,0),3)</f>
        <v>Northeast</v>
      </c>
      <c r="M541" s="125" t="str">
        <f>INDEX('State '!$A$1:$C$62,MATCH($J541,'State '!$B:$B,0),3)</f>
        <v>Northeast</v>
      </c>
      <c r="N541" s="125"/>
      <c r="O541" s="87">
        <v>2</v>
      </c>
      <c r="P541" s="87"/>
      <c r="Q541" s="87">
        <v>42</v>
      </c>
      <c r="R541" s="126">
        <v>12</v>
      </c>
      <c r="S541" s="125" t="s">
        <v>139</v>
      </c>
      <c r="T541" s="125" t="s">
        <v>188</v>
      </c>
      <c r="U541" s="125" t="s">
        <v>391</v>
      </c>
      <c r="V541" s="125"/>
      <c r="W541" s="127"/>
    </row>
    <row r="542" spans="1:259" s="20" customFormat="1" x14ac:dyDescent="0.2">
      <c r="A542" s="124">
        <v>39990</v>
      </c>
      <c r="B542" s="103" t="s">
        <v>1231</v>
      </c>
      <c r="C542" s="103" t="s">
        <v>258</v>
      </c>
      <c r="D542" s="103" t="s">
        <v>141</v>
      </c>
      <c r="E542" s="103" t="s">
        <v>144</v>
      </c>
      <c r="F542" s="84">
        <v>37903</v>
      </c>
      <c r="G542" s="126">
        <v>2003</v>
      </c>
      <c r="H542" s="125" t="s">
        <v>50</v>
      </c>
      <c r="I542" s="125" t="str">
        <f t="shared" si="24"/>
        <v>WA</v>
      </c>
      <c r="J542" s="125" t="str">
        <f t="shared" si="25"/>
        <v>WA</v>
      </c>
      <c r="K542" s="125" t="str">
        <f t="shared" si="26"/>
        <v>Pacific</v>
      </c>
      <c r="L542" s="125" t="str">
        <f>INDEX('State '!$A$1:$C$62,MATCH($I542,'State '!$B:$B,0),3)</f>
        <v>Pacific</v>
      </c>
      <c r="M542" s="125" t="str">
        <f>INDEX('State '!$A$1:$C$62,MATCH($J542,'State '!$B:$B,0),3)</f>
        <v>Pacific</v>
      </c>
      <c r="N542" s="125"/>
      <c r="O542" s="87">
        <v>240.9</v>
      </c>
      <c r="P542" s="87">
        <v>26</v>
      </c>
      <c r="Q542" s="87">
        <v>268</v>
      </c>
      <c r="R542" s="126">
        <v>36</v>
      </c>
      <c r="S542" s="125" t="s">
        <v>135</v>
      </c>
      <c r="T542" s="125" t="s">
        <v>390</v>
      </c>
      <c r="U542" s="125" t="s">
        <v>1232</v>
      </c>
      <c r="V542" s="125"/>
      <c r="W542" s="127"/>
    </row>
    <row r="543" spans="1:259" s="20" customFormat="1" x14ac:dyDescent="0.2">
      <c r="A543" s="124">
        <v>39990</v>
      </c>
      <c r="B543" s="103" t="s">
        <v>1229</v>
      </c>
      <c r="C543" s="103" t="s">
        <v>258</v>
      </c>
      <c r="D543" s="103" t="s">
        <v>141</v>
      </c>
      <c r="E543" s="103" t="s">
        <v>144</v>
      </c>
      <c r="F543" s="84">
        <v>37970</v>
      </c>
      <c r="G543" s="126">
        <v>2003</v>
      </c>
      <c r="H543" s="125" t="s">
        <v>25</v>
      </c>
      <c r="I543" s="125" t="str">
        <f t="shared" si="24"/>
        <v>CO</v>
      </c>
      <c r="J543" s="125" t="str">
        <f t="shared" si="25"/>
        <v>CO</v>
      </c>
      <c r="K543" s="125" t="str">
        <f t="shared" si="26"/>
        <v>Mountain</v>
      </c>
      <c r="L543" s="125" t="str">
        <f>INDEX('State '!$A$1:$C$62,MATCH($I543,'State '!$B:$B,0),3)</f>
        <v>Mountain</v>
      </c>
      <c r="M543" s="125" t="str">
        <f>INDEX('State '!$A$1:$C$62,MATCH($J543,'State '!$B:$B,0),3)</f>
        <v>Mountain</v>
      </c>
      <c r="N543" s="125"/>
      <c r="O543" s="87">
        <v>16.899999999999999</v>
      </c>
      <c r="P543" s="87">
        <v>6.9</v>
      </c>
      <c r="Q543" s="87"/>
      <c r="R543" s="126">
        <v>26</v>
      </c>
      <c r="S543" s="125" t="s">
        <v>135</v>
      </c>
      <c r="T543" s="125" t="s">
        <v>390</v>
      </c>
      <c r="U543" s="125" t="s">
        <v>1230</v>
      </c>
      <c r="V543" s="125"/>
      <c r="W543" s="127"/>
    </row>
    <row r="544" spans="1:259" s="20" customFormat="1" x14ac:dyDescent="0.2">
      <c r="A544" s="124">
        <v>39990</v>
      </c>
      <c r="B544" s="103" t="s">
        <v>1226</v>
      </c>
      <c r="C544" s="103" t="s">
        <v>258</v>
      </c>
      <c r="D544" s="103" t="s">
        <v>141</v>
      </c>
      <c r="E544" s="103" t="s">
        <v>144</v>
      </c>
      <c r="F544" s="84">
        <v>37926</v>
      </c>
      <c r="G544" s="126">
        <v>2003</v>
      </c>
      <c r="H544" s="125" t="s">
        <v>2265</v>
      </c>
      <c r="I544" s="125" t="str">
        <f t="shared" si="24"/>
        <v>WY</v>
      </c>
      <c r="J544" s="125" t="str">
        <f t="shared" si="25"/>
        <v>WA</v>
      </c>
      <c r="K544" s="125" t="str">
        <f t="shared" si="26"/>
        <v>Mountain, Pacific</v>
      </c>
      <c r="L544" s="125" t="str">
        <f>INDEX('State '!$A$1:$C$62,MATCH($I544,'State '!$B:$B,0),3)</f>
        <v>Mountain</v>
      </c>
      <c r="M544" s="125" t="str">
        <f>INDEX('State '!$A$1:$C$62,MATCH($J544,'State '!$B:$B,0),3)</f>
        <v>Pacific</v>
      </c>
      <c r="N544" s="125"/>
      <c r="O544" s="87">
        <v>139.4</v>
      </c>
      <c r="P544" s="87">
        <v>91</v>
      </c>
      <c r="Q544" s="87">
        <v>175</v>
      </c>
      <c r="R544" s="126" t="s">
        <v>1227</v>
      </c>
      <c r="S544" s="125" t="s">
        <v>135</v>
      </c>
      <c r="T544" s="125" t="s">
        <v>390</v>
      </c>
      <c r="U544" s="125" t="s">
        <v>1228</v>
      </c>
      <c r="V544" s="125"/>
      <c r="W544" s="127"/>
    </row>
    <row r="545" spans="1:259" s="20" customFormat="1" x14ac:dyDescent="0.2">
      <c r="A545" s="124">
        <v>39990</v>
      </c>
      <c r="B545" s="103" t="s">
        <v>1222</v>
      </c>
      <c r="C545" s="103" t="s">
        <v>230</v>
      </c>
      <c r="D545" s="103" t="s">
        <v>141</v>
      </c>
      <c r="E545" s="103" t="s">
        <v>144</v>
      </c>
      <c r="F545" s="84">
        <v>37926</v>
      </c>
      <c r="G545" s="126">
        <v>2003</v>
      </c>
      <c r="H545" s="125" t="s">
        <v>31</v>
      </c>
      <c r="I545" s="125" t="str">
        <f t="shared" si="24"/>
        <v>NV</v>
      </c>
      <c r="J545" s="125" t="str">
        <f t="shared" si="25"/>
        <v>NV</v>
      </c>
      <c r="K545" s="125" t="str">
        <f t="shared" si="26"/>
        <v>Mountain</v>
      </c>
      <c r="L545" s="125" t="str">
        <f>INDEX('State '!$A$1:$C$62,MATCH($I545,'State '!$B:$B,0),3)</f>
        <v>Mountain</v>
      </c>
      <c r="M545" s="125" t="str">
        <f>INDEX('State '!$A$1:$C$62,MATCH($J545,'State '!$B:$B,0),3)</f>
        <v>Mountain</v>
      </c>
      <c r="N545" s="125"/>
      <c r="O545" s="87">
        <v>10.74</v>
      </c>
      <c r="P545" s="87">
        <v>14.5</v>
      </c>
      <c r="Q545" s="87">
        <v>5.5</v>
      </c>
      <c r="R545" s="126">
        <v>20</v>
      </c>
      <c r="S545" s="125" t="s">
        <v>135</v>
      </c>
      <c r="T545" s="125" t="s">
        <v>390</v>
      </c>
      <c r="U545" s="125" t="s">
        <v>1223</v>
      </c>
      <c r="V545" s="125"/>
      <c r="W545" s="127"/>
    </row>
    <row r="546" spans="1:259" s="20" customFormat="1" x14ac:dyDescent="0.2">
      <c r="A546" s="124">
        <v>39990</v>
      </c>
      <c r="B546" s="103" t="s">
        <v>1264</v>
      </c>
      <c r="C546" s="103" t="s">
        <v>265</v>
      </c>
      <c r="D546" s="103" t="s">
        <v>141</v>
      </c>
      <c r="E546" s="103" t="s">
        <v>144</v>
      </c>
      <c r="F546" s="84">
        <v>37742</v>
      </c>
      <c r="G546" s="126">
        <v>2003</v>
      </c>
      <c r="H546" s="125" t="s">
        <v>29</v>
      </c>
      <c r="I546" s="125" t="str">
        <f t="shared" si="24"/>
        <v>WY</v>
      </c>
      <c r="J546" s="125" t="str">
        <f t="shared" si="25"/>
        <v>WY</v>
      </c>
      <c r="K546" s="125" t="str">
        <f t="shared" si="26"/>
        <v>Mountain</v>
      </c>
      <c r="L546" s="125" t="str">
        <f>INDEX('State '!$A$1:$C$62,MATCH($I546,'State '!$B:$B,0),3)</f>
        <v>Mountain</v>
      </c>
      <c r="M546" s="125" t="str">
        <f>INDEX('State '!$A$1:$C$62,MATCH($J546,'State '!$B:$B,0),3)</f>
        <v>Mountain</v>
      </c>
      <c r="N546" s="125"/>
      <c r="O546" s="87">
        <v>0.5</v>
      </c>
      <c r="P546" s="87"/>
      <c r="Q546" s="87">
        <v>150</v>
      </c>
      <c r="R546" s="126"/>
      <c r="S546" s="125" t="s">
        <v>135</v>
      </c>
      <c r="T546" s="125" t="s">
        <v>390</v>
      </c>
      <c r="U546" s="125" t="s">
        <v>391</v>
      </c>
      <c r="V546" s="125"/>
      <c r="W546" s="127"/>
    </row>
    <row r="547" spans="1:259" s="20" customFormat="1" x14ac:dyDescent="0.2">
      <c r="A547" s="124">
        <v>39990</v>
      </c>
      <c r="B547" s="103" t="s">
        <v>1259</v>
      </c>
      <c r="C547" s="103" t="s">
        <v>265</v>
      </c>
      <c r="D547" s="103" t="s">
        <v>141</v>
      </c>
      <c r="E547" s="103" t="s">
        <v>144</v>
      </c>
      <c r="F547" s="84">
        <v>37900</v>
      </c>
      <c r="G547" s="126">
        <v>2003</v>
      </c>
      <c r="H547" s="125" t="s">
        <v>415</v>
      </c>
      <c r="I547" s="125" t="str">
        <f t="shared" si="24"/>
        <v>UT</v>
      </c>
      <c r="J547" s="125" t="str">
        <f t="shared" si="25"/>
        <v>WY</v>
      </c>
      <c r="K547" s="125" t="str">
        <f t="shared" si="26"/>
        <v>Mountain</v>
      </c>
      <c r="L547" s="125" t="str">
        <f>INDEX('State '!$A$1:$C$62,MATCH($I547,'State '!$B:$B,0),3)</f>
        <v>Mountain</v>
      </c>
      <c r="M547" s="125" t="str">
        <f>INDEX('State '!$A$1:$C$62,MATCH($J547,'State '!$B:$B,0),3)</f>
        <v>Mountain</v>
      </c>
      <c r="N547" s="125"/>
      <c r="O547" s="87">
        <v>13</v>
      </c>
      <c r="P547" s="87">
        <v>17</v>
      </c>
      <c r="Q547" s="87">
        <v>217</v>
      </c>
      <c r="R547" s="126">
        <v>24</v>
      </c>
      <c r="S547" s="125" t="s">
        <v>135</v>
      </c>
      <c r="T547" s="125" t="s">
        <v>390</v>
      </c>
      <c r="U547" s="125" t="s">
        <v>1260</v>
      </c>
      <c r="V547" s="125"/>
      <c r="W547" s="127"/>
    </row>
    <row r="548" spans="1:259" s="20" customFormat="1" x14ac:dyDescent="0.2">
      <c r="A548" s="124">
        <v>39990</v>
      </c>
      <c r="B548" s="103" t="s">
        <v>1265</v>
      </c>
      <c r="C548" s="103" t="s">
        <v>265</v>
      </c>
      <c r="D548" s="103" t="s">
        <v>141</v>
      </c>
      <c r="E548" s="103" t="s">
        <v>144</v>
      </c>
      <c r="F548" s="84">
        <v>37632</v>
      </c>
      <c r="G548" s="126">
        <v>2003</v>
      </c>
      <c r="H548" s="125" t="s">
        <v>25</v>
      </c>
      <c r="I548" s="125" t="str">
        <f t="shared" si="24"/>
        <v>CO</v>
      </c>
      <c r="J548" s="125" t="str">
        <f t="shared" si="25"/>
        <v>CO</v>
      </c>
      <c r="K548" s="125" t="str">
        <f t="shared" si="26"/>
        <v>Mountain</v>
      </c>
      <c r="L548" s="125" t="str">
        <f>INDEX('State '!$A$1:$C$62,MATCH($I548,'State '!$B:$B,0),3)</f>
        <v>Mountain</v>
      </c>
      <c r="M548" s="125" t="str">
        <f>INDEX('State '!$A$1:$C$62,MATCH($J548,'State '!$B:$B,0),3)</f>
        <v>Mountain</v>
      </c>
      <c r="N548" s="125"/>
      <c r="O548" s="87">
        <v>3.5</v>
      </c>
      <c r="P548" s="87"/>
      <c r="Q548" s="87">
        <v>90</v>
      </c>
      <c r="R548" s="126"/>
      <c r="S548" s="125" t="s">
        <v>135</v>
      </c>
      <c r="T548" s="125" t="s">
        <v>390</v>
      </c>
      <c r="U548" s="125" t="s">
        <v>391</v>
      </c>
      <c r="V548" s="125"/>
      <c r="W548" s="127"/>
    </row>
    <row r="549" spans="1:259" s="20" customFormat="1" x14ac:dyDescent="0.2">
      <c r="A549" s="124">
        <v>39990</v>
      </c>
      <c r="B549" s="103" t="s">
        <v>1251</v>
      </c>
      <c r="C549" s="103" t="s">
        <v>344</v>
      </c>
      <c r="D549" s="103" t="s">
        <v>141</v>
      </c>
      <c r="E549" s="103" t="s">
        <v>144</v>
      </c>
      <c r="F549" s="84">
        <v>37865</v>
      </c>
      <c r="G549" s="126">
        <v>2003</v>
      </c>
      <c r="H549" s="125" t="s">
        <v>1240</v>
      </c>
      <c r="I549" s="125" t="str">
        <f t="shared" si="24"/>
        <v>AB</v>
      </c>
      <c r="J549" s="125" t="str">
        <f t="shared" si="25"/>
        <v>MT</v>
      </c>
      <c r="K549" s="125" t="str">
        <f t="shared" si="26"/>
        <v>Canada, Mountain</v>
      </c>
      <c r="L549" s="125" t="str">
        <f>INDEX('State '!$A$1:$C$62,MATCH($I549,'State '!$B:$B,0),3)</f>
        <v>Canada</v>
      </c>
      <c r="M549" s="125" t="str">
        <f>INDEX('State '!$A$1:$C$62,MATCH($J549,'State '!$B:$B,0),3)</f>
        <v>Mountain</v>
      </c>
      <c r="N549" s="125"/>
      <c r="O549" s="87">
        <v>0.2</v>
      </c>
      <c r="P549" s="87">
        <v>4</v>
      </c>
      <c r="Q549" s="87">
        <v>20</v>
      </c>
      <c r="R549" s="126">
        <v>4</v>
      </c>
      <c r="S549" s="125" t="s">
        <v>135</v>
      </c>
      <c r="T549" s="125" t="s">
        <v>390</v>
      </c>
      <c r="U549" s="125" t="s">
        <v>1252</v>
      </c>
      <c r="V549" s="125"/>
      <c r="W549" s="127"/>
    </row>
    <row r="550" spans="1:259" s="20" customFormat="1" x14ac:dyDescent="0.2">
      <c r="A550" s="124">
        <v>39990</v>
      </c>
      <c r="B550" s="103" t="s">
        <v>1293</v>
      </c>
      <c r="C550" s="103" t="s">
        <v>351</v>
      </c>
      <c r="D550" s="103" t="s">
        <v>141</v>
      </c>
      <c r="E550" s="103" t="s">
        <v>144</v>
      </c>
      <c r="F550" s="84">
        <v>37956</v>
      </c>
      <c r="G550" s="126">
        <v>2003</v>
      </c>
      <c r="H550" s="125" t="s">
        <v>419</v>
      </c>
      <c r="I550" s="125" t="str">
        <f t="shared" si="24"/>
        <v>TX</v>
      </c>
      <c r="J550" s="125" t="str">
        <f t="shared" si="25"/>
        <v>MX</v>
      </c>
      <c r="K550" s="125" t="str">
        <f t="shared" si="26"/>
        <v>South Central, Mexico</v>
      </c>
      <c r="L550" s="125" t="str">
        <f>INDEX('State '!$A$1:$C$62,MATCH($I550,'State '!$B:$B,0),3)</f>
        <v>South Central</v>
      </c>
      <c r="M550" s="125" t="str">
        <f>INDEX('State '!$A$1:$C$62,MATCH($J550,'State '!$B:$B,0),3)</f>
        <v>Mexico</v>
      </c>
      <c r="N550" s="125"/>
      <c r="O550" s="87">
        <v>0.5</v>
      </c>
      <c r="P550" s="87">
        <v>6</v>
      </c>
      <c r="Q550" s="87">
        <v>320</v>
      </c>
      <c r="R550" s="126">
        <v>30</v>
      </c>
      <c r="S550" s="125" t="s">
        <v>135</v>
      </c>
      <c r="T550" s="125" t="s">
        <v>188</v>
      </c>
      <c r="U550" s="125" t="s">
        <v>391</v>
      </c>
      <c r="V550" s="125"/>
      <c r="W550" s="127"/>
      <c r="X550" s="128"/>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c r="DW550" s="115"/>
      <c r="DX550" s="115"/>
      <c r="DY550" s="115"/>
      <c r="DZ550" s="115"/>
      <c r="EA550" s="115"/>
      <c r="EB550" s="115"/>
      <c r="EC550" s="115"/>
      <c r="ED550" s="115"/>
      <c r="EE550" s="115"/>
      <c r="EF550" s="115"/>
      <c r="EG550" s="115"/>
      <c r="EH550" s="115"/>
      <c r="EI550" s="115"/>
      <c r="EJ550" s="115"/>
      <c r="EK550" s="115"/>
      <c r="EL550" s="115"/>
      <c r="EM550" s="115"/>
      <c r="EN550" s="115"/>
      <c r="EO550" s="115"/>
      <c r="EP550" s="115"/>
      <c r="EQ550" s="115"/>
      <c r="ER550" s="115"/>
      <c r="ES550" s="115"/>
      <c r="ET550" s="115"/>
      <c r="EU550" s="115"/>
      <c r="EV550" s="115"/>
      <c r="EW550" s="115"/>
      <c r="EX550" s="115"/>
      <c r="EY550" s="115"/>
      <c r="EZ550" s="115"/>
      <c r="FA550" s="115"/>
      <c r="FB550" s="115"/>
      <c r="FC550" s="115"/>
      <c r="FD550" s="115"/>
      <c r="FE550" s="115"/>
      <c r="FF550" s="115"/>
      <c r="FG550" s="115"/>
      <c r="FH550" s="115"/>
      <c r="FI550" s="115"/>
      <c r="FJ550" s="115"/>
      <c r="FK550" s="115"/>
      <c r="FL550" s="115"/>
      <c r="FM550" s="115"/>
      <c r="FN550" s="115"/>
      <c r="FO550" s="115"/>
      <c r="FP550" s="115"/>
      <c r="FQ550" s="115"/>
      <c r="FR550" s="115"/>
      <c r="FS550" s="115"/>
      <c r="FT550" s="115"/>
      <c r="FU550" s="115"/>
      <c r="FV550" s="115"/>
      <c r="FW550" s="115"/>
      <c r="FX550" s="115"/>
      <c r="FY550" s="115"/>
      <c r="FZ550" s="115"/>
      <c r="GA550" s="115"/>
      <c r="GB550" s="115"/>
      <c r="GC550" s="115"/>
      <c r="GD550" s="115"/>
      <c r="GE550" s="115"/>
      <c r="GF550" s="115"/>
      <c r="GG550" s="115"/>
      <c r="GH550" s="115"/>
      <c r="GI550" s="115"/>
      <c r="GJ550" s="115"/>
      <c r="GK550" s="115"/>
      <c r="GL550" s="115"/>
      <c r="GM550" s="115"/>
      <c r="GN550" s="115"/>
      <c r="GO550" s="115"/>
      <c r="GP550" s="115"/>
      <c r="GQ550" s="115"/>
      <c r="GR550" s="115"/>
      <c r="GS550" s="115"/>
      <c r="GT550" s="115"/>
      <c r="GU550" s="115"/>
      <c r="GV550" s="115"/>
      <c r="GW550" s="115"/>
      <c r="GX550" s="115"/>
      <c r="GY550" s="115"/>
      <c r="GZ550" s="115"/>
      <c r="HA550" s="115"/>
      <c r="HB550" s="115"/>
      <c r="HC550" s="115"/>
      <c r="HD550" s="115"/>
      <c r="HE550" s="115"/>
      <c r="HF550" s="115"/>
      <c r="HG550" s="115"/>
      <c r="HH550" s="115"/>
      <c r="HI550" s="115"/>
      <c r="HJ550" s="115"/>
      <c r="HK550" s="115"/>
      <c r="HL550" s="115"/>
      <c r="HM550" s="115"/>
      <c r="HN550" s="115"/>
      <c r="HO550" s="115"/>
      <c r="HP550" s="115"/>
      <c r="HQ550" s="115"/>
      <c r="HR550" s="115"/>
      <c r="HS550" s="115"/>
      <c r="HT550" s="115"/>
      <c r="HU550" s="115"/>
      <c r="HV550" s="115"/>
      <c r="HW550" s="115"/>
      <c r="HX550" s="115"/>
      <c r="HY550" s="115"/>
      <c r="HZ550" s="115"/>
      <c r="IA550" s="115"/>
      <c r="IB550" s="115"/>
      <c r="IC550" s="115"/>
      <c r="ID550" s="115"/>
      <c r="IE550" s="115"/>
      <c r="IF550" s="115"/>
      <c r="IG550" s="115"/>
      <c r="IH550" s="115"/>
      <c r="II550" s="115"/>
      <c r="IJ550" s="115"/>
      <c r="IK550" s="115"/>
      <c r="IL550" s="115"/>
      <c r="IM550" s="115"/>
      <c r="IN550" s="115"/>
      <c r="IO550" s="115"/>
      <c r="IP550" s="115"/>
      <c r="IQ550" s="115"/>
      <c r="IR550" s="115"/>
      <c r="IS550" s="115"/>
      <c r="IT550" s="115"/>
      <c r="IU550" s="115"/>
      <c r="IV550" s="115"/>
      <c r="IW550" s="115"/>
      <c r="IX550" s="115"/>
      <c r="IY550" s="115"/>
    </row>
    <row r="551" spans="1:259" x14ac:dyDescent="0.2">
      <c r="A551" s="124">
        <v>39990</v>
      </c>
      <c r="B551" s="103" t="s">
        <v>1217</v>
      </c>
      <c r="C551" s="103" t="s">
        <v>339</v>
      </c>
      <c r="D551" s="103" t="s">
        <v>134</v>
      </c>
      <c r="E551" s="103" t="s">
        <v>144</v>
      </c>
      <c r="F551" s="84">
        <v>37926</v>
      </c>
      <c r="G551" s="126">
        <v>2003</v>
      </c>
      <c r="H551" s="125" t="s">
        <v>19</v>
      </c>
      <c r="I551" s="125" t="str">
        <f t="shared" si="24"/>
        <v>VA</v>
      </c>
      <c r="J551" s="125" t="str">
        <f t="shared" si="25"/>
        <v>VA</v>
      </c>
      <c r="K551" s="125" t="str">
        <f t="shared" si="26"/>
        <v>Northeast</v>
      </c>
      <c r="L551" s="125" t="str">
        <f>INDEX('State '!$A$1:$C$62,MATCH($I551,'State '!$B:$B,0),3)</f>
        <v>Northeast</v>
      </c>
      <c r="M551" s="125" t="str">
        <f>INDEX('State '!$A$1:$C$62,MATCH($J551,'State '!$B:$B,0),3)</f>
        <v>Northeast</v>
      </c>
      <c r="N551" s="125"/>
      <c r="O551" s="87">
        <v>5.39</v>
      </c>
      <c r="P551" s="87">
        <v>6.7</v>
      </c>
      <c r="Q551" s="87">
        <v>550</v>
      </c>
      <c r="R551" s="126">
        <v>24</v>
      </c>
      <c r="S551" s="125" t="s">
        <v>135</v>
      </c>
      <c r="T551" s="125" t="s">
        <v>390</v>
      </c>
      <c r="U551" s="125" t="s">
        <v>1218</v>
      </c>
      <c r="V551" s="125"/>
      <c r="W551" s="127"/>
    </row>
    <row r="552" spans="1:259" x14ac:dyDescent="0.2">
      <c r="A552" s="124">
        <v>39990</v>
      </c>
      <c r="B552" s="103" t="s">
        <v>1237</v>
      </c>
      <c r="C552" s="103" t="s">
        <v>341</v>
      </c>
      <c r="D552" s="103" t="s">
        <v>137</v>
      </c>
      <c r="E552" s="103" t="s">
        <v>144</v>
      </c>
      <c r="F552" s="84">
        <v>37895</v>
      </c>
      <c r="G552" s="126">
        <v>2003</v>
      </c>
      <c r="H552" s="125" t="s">
        <v>470</v>
      </c>
      <c r="I552" s="125" t="str">
        <f t="shared" si="24"/>
        <v>GA</v>
      </c>
      <c r="J552" s="125" t="str">
        <f t="shared" si="25"/>
        <v>SC</v>
      </c>
      <c r="K552" s="125" t="str">
        <f t="shared" si="26"/>
        <v>Southeast</v>
      </c>
      <c r="L552" s="125" t="str">
        <f>INDEX('State '!$A$1:$C$62,MATCH($I552,'State '!$B:$B,0),3)</f>
        <v>Southeast</v>
      </c>
      <c r="M552" s="125" t="str">
        <f>INDEX('State '!$A$1:$C$62,MATCH($J552,'State '!$B:$B,0),3)</f>
        <v>Southeast</v>
      </c>
      <c r="N552" s="125"/>
      <c r="O552" s="87">
        <v>36.4</v>
      </c>
      <c r="P552" s="87">
        <v>18.14</v>
      </c>
      <c r="Q552" s="87">
        <v>185</v>
      </c>
      <c r="R552" s="126">
        <v>20</v>
      </c>
      <c r="S552" s="125" t="s">
        <v>135</v>
      </c>
      <c r="T552" s="125" t="s">
        <v>390</v>
      </c>
      <c r="U552" s="125" t="s">
        <v>1238</v>
      </c>
      <c r="V552" s="125"/>
      <c r="W552" s="127"/>
    </row>
    <row r="553" spans="1:259" x14ac:dyDescent="0.2">
      <c r="A553" s="124">
        <v>39990</v>
      </c>
      <c r="B553" s="103" t="s">
        <v>1242</v>
      </c>
      <c r="C553" s="103" t="s">
        <v>343</v>
      </c>
      <c r="D553" s="103" t="s">
        <v>142</v>
      </c>
      <c r="E553" s="103" t="s">
        <v>144</v>
      </c>
      <c r="F553" s="84">
        <v>37895</v>
      </c>
      <c r="G553" s="126">
        <v>2003</v>
      </c>
      <c r="H553" s="125" t="s">
        <v>1243</v>
      </c>
      <c r="I553" s="125" t="str">
        <f t="shared" si="24"/>
        <v>WY</v>
      </c>
      <c r="J553" s="125" t="str">
        <f t="shared" si="25"/>
        <v>MT</v>
      </c>
      <c r="K553" s="125" t="str">
        <f t="shared" si="26"/>
        <v>Mountain</v>
      </c>
      <c r="L553" s="125" t="str">
        <f>INDEX('State '!$A$1:$C$62,MATCH($I553,'State '!$B:$B,0),3)</f>
        <v>Mountain</v>
      </c>
      <c r="M553" s="125" t="str">
        <f>INDEX('State '!$A$1:$C$62,MATCH($J553,'State '!$B:$B,0),3)</f>
        <v>Mountain</v>
      </c>
      <c r="N553" s="125"/>
      <c r="O553" s="87">
        <v>0.3</v>
      </c>
      <c r="P553" s="87">
        <v>34</v>
      </c>
      <c r="Q553" s="87">
        <v>13.5</v>
      </c>
      <c r="R553" s="126">
        <v>6</v>
      </c>
      <c r="S553" s="125" t="s">
        <v>135</v>
      </c>
      <c r="T553" s="125" t="s">
        <v>390</v>
      </c>
      <c r="U553" s="125" t="s">
        <v>1244</v>
      </c>
      <c r="V553" s="125"/>
      <c r="W553" s="127"/>
    </row>
    <row r="554" spans="1:259" x14ac:dyDescent="0.2">
      <c r="A554" s="124">
        <v>39990</v>
      </c>
      <c r="B554" s="103" t="s">
        <v>1239</v>
      </c>
      <c r="C554" s="103" t="s">
        <v>342</v>
      </c>
      <c r="D554" s="103" t="s">
        <v>141</v>
      </c>
      <c r="E554" s="103" t="s">
        <v>144</v>
      </c>
      <c r="F554" s="84">
        <v>37898</v>
      </c>
      <c r="G554" s="126">
        <v>2003</v>
      </c>
      <c r="H554" s="125" t="s">
        <v>1240</v>
      </c>
      <c r="I554" s="125" t="str">
        <f t="shared" si="24"/>
        <v>AB</v>
      </c>
      <c r="J554" s="125" t="str">
        <f t="shared" si="25"/>
        <v>MT</v>
      </c>
      <c r="K554" s="125" t="str">
        <f t="shared" si="26"/>
        <v>Canada, Mountain</v>
      </c>
      <c r="L554" s="125" t="str">
        <f>INDEX('State '!$A$1:$C$62,MATCH($I554,'State '!$B:$B,0),3)</f>
        <v>Canada</v>
      </c>
      <c r="M554" s="125" t="str">
        <f>INDEX('State '!$A$1:$C$62,MATCH($J554,'State '!$B:$B,0),3)</f>
        <v>Mountain</v>
      </c>
      <c r="N554" s="125"/>
      <c r="O554" s="87">
        <v>0.2</v>
      </c>
      <c r="P554" s="87">
        <v>1.5</v>
      </c>
      <c r="Q554" s="87">
        <v>24</v>
      </c>
      <c r="R554" s="126">
        <v>6</v>
      </c>
      <c r="S554" s="125" t="s">
        <v>135</v>
      </c>
      <c r="T554" s="125" t="s">
        <v>390</v>
      </c>
      <c r="U554" s="125" t="s">
        <v>1241</v>
      </c>
      <c r="V554" s="125"/>
      <c r="W554" s="127"/>
    </row>
    <row r="555" spans="1:259" x14ac:dyDescent="0.2">
      <c r="A555" s="124">
        <v>39990</v>
      </c>
      <c r="B555" s="103" t="s">
        <v>1287</v>
      </c>
      <c r="C555" s="103" t="s">
        <v>216</v>
      </c>
      <c r="D555" s="103" t="s">
        <v>134</v>
      </c>
      <c r="E555" s="103" t="s">
        <v>144</v>
      </c>
      <c r="F555" s="84">
        <v>37926</v>
      </c>
      <c r="G555" s="126">
        <v>2003</v>
      </c>
      <c r="H555" s="125" t="s">
        <v>17</v>
      </c>
      <c r="I555" s="125" t="str">
        <f t="shared" si="24"/>
        <v>AL</v>
      </c>
      <c r="J555" s="125" t="str">
        <f t="shared" si="25"/>
        <v>AL</v>
      </c>
      <c r="K555" s="125" t="str">
        <f t="shared" si="26"/>
        <v>South Central</v>
      </c>
      <c r="L555" s="125" t="str">
        <f>INDEX('State '!$A$1:$C$62,MATCH($I555,'State '!$B:$B,0),3)</f>
        <v>South Central</v>
      </c>
      <c r="M555" s="125" t="str">
        <f>INDEX('State '!$A$1:$C$62,MATCH($J555,'State '!$B:$B,0),3)</f>
        <v>South Central</v>
      </c>
      <c r="N555" s="125"/>
      <c r="O555" s="87">
        <v>24.9</v>
      </c>
      <c r="P555" s="87">
        <v>5</v>
      </c>
      <c r="Q555" s="87">
        <v>33</v>
      </c>
      <c r="R555" s="126" t="s">
        <v>488</v>
      </c>
      <c r="S555" s="125" t="s">
        <v>135</v>
      </c>
      <c r="T555" s="125" t="s">
        <v>390</v>
      </c>
      <c r="U555" s="125" t="s">
        <v>1288</v>
      </c>
      <c r="V555" s="125"/>
      <c r="W555" s="127"/>
    </row>
    <row r="556" spans="1:259" x14ac:dyDescent="0.2">
      <c r="A556" s="124">
        <v>39990</v>
      </c>
      <c r="B556" s="103" t="s">
        <v>1275</v>
      </c>
      <c r="C556" s="103" t="s">
        <v>216</v>
      </c>
      <c r="D556" s="103" t="s">
        <v>141</v>
      </c>
      <c r="E556" s="103" t="s">
        <v>144</v>
      </c>
      <c r="F556" s="84">
        <v>37895</v>
      </c>
      <c r="G556" s="126">
        <v>2003</v>
      </c>
      <c r="H556" s="125" t="s">
        <v>1276</v>
      </c>
      <c r="I556" s="125" t="str">
        <f t="shared" si="24"/>
        <v>LA</v>
      </c>
      <c r="J556" s="125" t="str">
        <f t="shared" si="25"/>
        <v>GA</v>
      </c>
      <c r="K556" s="125" t="str">
        <f t="shared" si="26"/>
        <v>South Central, Southeast</v>
      </c>
      <c r="L556" s="125" t="str">
        <f>INDEX('State '!$A$1:$C$62,MATCH($I556,'State '!$B:$B,0),3)</f>
        <v>South Central</v>
      </c>
      <c r="M556" s="125" t="str">
        <f>INDEX('State '!$A$1:$C$62,MATCH($J556,'State '!$B:$B,0),3)</f>
        <v>Southeast</v>
      </c>
      <c r="N556" s="125"/>
      <c r="O556" s="87">
        <v>70</v>
      </c>
      <c r="P556" s="87">
        <v>67.8</v>
      </c>
      <c r="Q556" s="87">
        <v>191.89</v>
      </c>
      <c r="R556" s="126" t="s">
        <v>488</v>
      </c>
      <c r="S556" s="125" t="s">
        <v>135</v>
      </c>
      <c r="T556" s="125" t="s">
        <v>390</v>
      </c>
      <c r="U556" s="125" t="s">
        <v>1146</v>
      </c>
      <c r="V556" s="125"/>
      <c r="W556" s="127"/>
    </row>
    <row r="557" spans="1:259" ht="25.5" x14ac:dyDescent="0.2">
      <c r="A557" s="124">
        <v>39990</v>
      </c>
      <c r="B557" s="103" t="s">
        <v>1258</v>
      </c>
      <c r="C557" s="103" t="s">
        <v>216</v>
      </c>
      <c r="D557" s="103" t="s">
        <v>141</v>
      </c>
      <c r="E557" s="103" t="s">
        <v>144</v>
      </c>
      <c r="F557" s="84">
        <v>1405</v>
      </c>
      <c r="G557" s="126">
        <v>2003</v>
      </c>
      <c r="H557" s="125" t="s">
        <v>501</v>
      </c>
      <c r="I557" s="125" t="str">
        <f t="shared" si="24"/>
        <v>MS</v>
      </c>
      <c r="J557" s="125" t="str">
        <f t="shared" si="25"/>
        <v>AL</v>
      </c>
      <c r="K557" s="125" t="str">
        <f t="shared" si="26"/>
        <v>South Central</v>
      </c>
      <c r="L557" s="125" t="str">
        <f>INDEX('State '!$A$1:$C$62,MATCH($I557,'State '!$B:$B,0),3)</f>
        <v>South Central</v>
      </c>
      <c r="M557" s="125" t="str">
        <f>INDEX('State '!$A$1:$C$62,MATCH($J557,'State '!$B:$B,0),3)</f>
        <v>South Central</v>
      </c>
      <c r="N557" s="125"/>
      <c r="O557" s="87">
        <v>62</v>
      </c>
      <c r="P557" s="87">
        <v>24</v>
      </c>
      <c r="Q557" s="87">
        <v>97.9</v>
      </c>
      <c r="R557" s="126" t="s">
        <v>555</v>
      </c>
      <c r="S557" s="125" t="s">
        <v>135</v>
      </c>
      <c r="T557" s="125" t="s">
        <v>390</v>
      </c>
      <c r="U557" s="125" t="s">
        <v>1146</v>
      </c>
      <c r="V557" s="125"/>
      <c r="W557" s="127"/>
    </row>
    <row r="558" spans="1:259" x14ac:dyDescent="0.2">
      <c r="A558" s="124">
        <v>39990</v>
      </c>
      <c r="B558" s="103" t="s">
        <v>2252</v>
      </c>
      <c r="C558" s="103" t="s">
        <v>216</v>
      </c>
      <c r="D558" s="103" t="s">
        <v>141</v>
      </c>
      <c r="E558" s="103" t="s">
        <v>144</v>
      </c>
      <c r="F558" s="84">
        <v>37773</v>
      </c>
      <c r="G558" s="126">
        <v>2003</v>
      </c>
      <c r="H558" s="125" t="s">
        <v>1277</v>
      </c>
      <c r="I558" s="125" t="str">
        <f t="shared" si="24"/>
        <v>MS</v>
      </c>
      <c r="J558" s="125" t="str">
        <f t="shared" si="25"/>
        <v>GA</v>
      </c>
      <c r="K558" s="125" t="str">
        <f t="shared" si="26"/>
        <v>South Central, Southeast</v>
      </c>
      <c r="L558" s="125" t="str">
        <f>INDEX('State '!$A$1:$C$62,MATCH($I558,'State '!$B:$B,0),3)</f>
        <v>South Central</v>
      </c>
      <c r="M558" s="125" t="str">
        <f>INDEX('State '!$A$1:$C$62,MATCH($J558,'State '!$B:$B,0),3)</f>
        <v>Southeast</v>
      </c>
      <c r="N558" s="125"/>
      <c r="O558" s="87">
        <v>86</v>
      </c>
      <c r="P558" s="87">
        <v>41</v>
      </c>
      <c r="Q558" s="87">
        <v>195.9</v>
      </c>
      <c r="R558" s="126" t="s">
        <v>1278</v>
      </c>
      <c r="S558" s="125" t="s">
        <v>135</v>
      </c>
      <c r="T558" s="125" t="s">
        <v>390</v>
      </c>
      <c r="U558" s="125" t="s">
        <v>1146</v>
      </c>
      <c r="V558" s="125"/>
      <c r="W558" s="127"/>
    </row>
    <row r="559" spans="1:259" x14ac:dyDescent="0.2">
      <c r="A559" s="124">
        <v>39990</v>
      </c>
      <c r="B559" s="103" t="s">
        <v>1225</v>
      </c>
      <c r="C559" s="103" t="s">
        <v>338</v>
      </c>
      <c r="D559" s="103" t="s">
        <v>134</v>
      </c>
      <c r="E559" s="103" t="s">
        <v>144</v>
      </c>
      <c r="F559" s="84">
        <v>37967</v>
      </c>
      <c r="G559" s="126">
        <v>2003</v>
      </c>
      <c r="H559" s="125" t="s">
        <v>2</v>
      </c>
      <c r="I559" s="125" t="str">
        <f t="shared" si="24"/>
        <v>OR</v>
      </c>
      <c r="J559" s="125" t="str">
        <f t="shared" si="25"/>
        <v>OR</v>
      </c>
      <c r="K559" s="125" t="str">
        <f t="shared" si="26"/>
        <v>Pacific</v>
      </c>
      <c r="L559" s="125" t="str">
        <f>INDEX('State '!$A$1:$C$62,MATCH($I559,'State '!$B:$B,0),3)</f>
        <v>Pacific</v>
      </c>
      <c r="M559" s="125" t="str">
        <f>INDEX('State '!$A$1:$C$62,MATCH($J559,'State '!$B:$B,0),3)</f>
        <v>Pacific</v>
      </c>
      <c r="N559" s="125"/>
      <c r="O559" s="87">
        <v>19</v>
      </c>
      <c r="P559" s="87">
        <v>11.7</v>
      </c>
      <c r="Q559" s="87">
        <v>320</v>
      </c>
      <c r="R559" s="126">
        <v>24</v>
      </c>
      <c r="S559" s="125" t="s">
        <v>139</v>
      </c>
      <c r="T559" s="125" t="s">
        <v>188</v>
      </c>
      <c r="U559" s="125" t="s">
        <v>391</v>
      </c>
      <c r="V559" s="125"/>
      <c r="W559" s="127"/>
    </row>
    <row r="560" spans="1:259" x14ac:dyDescent="0.2">
      <c r="A560" s="124">
        <v>39990</v>
      </c>
      <c r="B560" s="103" t="s">
        <v>1233</v>
      </c>
      <c r="C560" s="103" t="s">
        <v>207</v>
      </c>
      <c r="D560" s="103" t="s">
        <v>141</v>
      </c>
      <c r="E560" s="103" t="s">
        <v>144</v>
      </c>
      <c r="F560" s="84">
        <v>37756</v>
      </c>
      <c r="G560" s="126">
        <v>2003</v>
      </c>
      <c r="H560" s="125" t="s">
        <v>397</v>
      </c>
      <c r="I560" s="125" t="str">
        <f t="shared" si="24"/>
        <v>PA</v>
      </c>
      <c r="J560" s="125" t="str">
        <f t="shared" si="25"/>
        <v>NY</v>
      </c>
      <c r="K560" s="125" t="str">
        <f t="shared" si="26"/>
        <v>Northeast</v>
      </c>
      <c r="L560" s="125" t="str">
        <f>INDEX('State '!$A$1:$C$62,MATCH($I560,'State '!$B:$B,0),3)</f>
        <v>Northeast</v>
      </c>
      <c r="M560" s="125" t="str">
        <f>INDEX('State '!$A$1:$C$62,MATCH($J560,'State '!$B:$B,0),3)</f>
        <v>Northeast</v>
      </c>
      <c r="N560" s="125"/>
      <c r="O560" s="87">
        <v>9.6999999999999993</v>
      </c>
      <c r="P560" s="87"/>
      <c r="Q560" s="87">
        <v>150</v>
      </c>
      <c r="R560" s="126"/>
      <c r="S560" s="125" t="s">
        <v>135</v>
      </c>
      <c r="T560" s="125" t="s">
        <v>390</v>
      </c>
      <c r="U560" s="125" t="s">
        <v>1234</v>
      </c>
      <c r="V560" s="125"/>
      <c r="W560" s="127"/>
    </row>
    <row r="561" spans="1:259" x14ac:dyDescent="0.2">
      <c r="A561" s="124">
        <v>39990</v>
      </c>
      <c r="B561" s="103" t="s">
        <v>1235</v>
      </c>
      <c r="C561" s="103" t="s">
        <v>207</v>
      </c>
      <c r="D561" s="103" t="s">
        <v>141</v>
      </c>
      <c r="E561" s="103" t="s">
        <v>144</v>
      </c>
      <c r="F561" s="84">
        <v>37803</v>
      </c>
      <c r="G561" s="126">
        <v>2003</v>
      </c>
      <c r="H561" s="125" t="s">
        <v>419</v>
      </c>
      <c r="I561" s="125" t="str">
        <f t="shared" si="24"/>
        <v>TX</v>
      </c>
      <c r="J561" s="125" t="str">
        <f t="shared" si="25"/>
        <v>MX</v>
      </c>
      <c r="K561" s="125" t="str">
        <f t="shared" si="26"/>
        <v>South Central, Mexico</v>
      </c>
      <c r="L561" s="125" t="str">
        <f>INDEX('State '!$A$1:$C$62,MATCH($I561,'State '!$B:$B,0),3)</f>
        <v>South Central</v>
      </c>
      <c r="M561" s="125" t="str">
        <f>INDEX('State '!$A$1:$C$62,MATCH($J561,'State '!$B:$B,0),3)</f>
        <v>Mexico</v>
      </c>
      <c r="N561" s="125"/>
      <c r="O561" s="87">
        <v>39.799999999999997</v>
      </c>
      <c r="P561" s="87">
        <v>9.3000000000000007</v>
      </c>
      <c r="Q561" s="87">
        <v>312</v>
      </c>
      <c r="R561" s="126" t="s">
        <v>422</v>
      </c>
      <c r="S561" s="125" t="s">
        <v>135</v>
      </c>
      <c r="T561" s="125" t="s">
        <v>390</v>
      </c>
      <c r="U561" s="125" t="s">
        <v>1236</v>
      </c>
      <c r="V561" s="125"/>
      <c r="W561" s="127"/>
    </row>
    <row r="562" spans="1:259" x14ac:dyDescent="0.2">
      <c r="A562" s="124">
        <v>39990</v>
      </c>
      <c r="B562" s="103" t="s">
        <v>1272</v>
      </c>
      <c r="C562" s="103" t="s">
        <v>1942</v>
      </c>
      <c r="D562" s="103" t="s">
        <v>141</v>
      </c>
      <c r="E562" s="103" t="s">
        <v>144</v>
      </c>
      <c r="F562" s="84">
        <v>37742</v>
      </c>
      <c r="G562" s="126">
        <v>2003</v>
      </c>
      <c r="H562" s="125" t="s">
        <v>1273</v>
      </c>
      <c r="I562" s="125" t="str">
        <f t="shared" si="24"/>
        <v>LA</v>
      </c>
      <c r="J562" s="125" t="str">
        <f t="shared" si="25"/>
        <v>NC</v>
      </c>
      <c r="K562" s="125" t="str">
        <f t="shared" si="26"/>
        <v>South Central, Southeast</v>
      </c>
      <c r="L562" s="125" t="str">
        <f>INDEX('State '!$A$1:$C$62,MATCH($I562,'State '!$B:$B,0),3)</f>
        <v>South Central</v>
      </c>
      <c r="M562" s="125" t="str">
        <f>INDEX('State '!$A$1:$C$62,MATCH($J562,'State '!$B:$B,0),3)</f>
        <v>Southeast</v>
      </c>
      <c r="N562" s="125"/>
      <c r="O562" s="87">
        <v>163.85</v>
      </c>
      <c r="P562" s="87">
        <v>42.26</v>
      </c>
      <c r="Q562" s="87">
        <v>262</v>
      </c>
      <c r="R562" s="126" t="s">
        <v>1274</v>
      </c>
      <c r="S562" s="125" t="s">
        <v>135</v>
      </c>
      <c r="T562" s="125" t="s">
        <v>390</v>
      </c>
      <c r="U562" s="125" t="s">
        <v>1182</v>
      </c>
      <c r="V562" s="125"/>
      <c r="W562" s="127"/>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20"/>
      <c r="BQ562" s="20"/>
      <c r="BR562" s="20"/>
      <c r="BS562" s="20"/>
      <c r="BT562" s="20"/>
      <c r="BU562" s="20"/>
      <c r="BV562" s="20"/>
      <c r="BW562" s="20"/>
      <c r="BX562" s="20"/>
      <c r="BY562" s="20"/>
      <c r="BZ562" s="20"/>
      <c r="CA562" s="20"/>
      <c r="CB562" s="20"/>
      <c r="CC562" s="20"/>
      <c r="CD562" s="20"/>
      <c r="CE562" s="20"/>
      <c r="CF562" s="20"/>
      <c r="CG562" s="20"/>
      <c r="CH562" s="20"/>
      <c r="CI562" s="20"/>
      <c r="CJ562" s="20"/>
      <c r="CK562" s="20"/>
      <c r="CL562" s="20"/>
      <c r="CM562" s="20"/>
      <c r="CN562" s="20"/>
      <c r="CO562" s="20"/>
      <c r="CP562" s="20"/>
      <c r="CQ562" s="20"/>
      <c r="CR562" s="20"/>
      <c r="CS562" s="20"/>
      <c r="CT562" s="20"/>
      <c r="CU562" s="20"/>
      <c r="CV562" s="20"/>
      <c r="CW562" s="20"/>
      <c r="CX562" s="20"/>
      <c r="CY562" s="20"/>
      <c r="CZ562" s="20"/>
      <c r="DA562" s="20"/>
      <c r="DB562" s="20"/>
      <c r="DC562" s="20"/>
      <c r="DD562" s="20"/>
      <c r="DE562" s="20"/>
      <c r="DF562" s="20"/>
      <c r="DG562" s="20"/>
      <c r="DH562" s="20"/>
      <c r="DI562" s="20"/>
      <c r="DJ562" s="20"/>
      <c r="DK562" s="20"/>
      <c r="DL562" s="20"/>
      <c r="DM562" s="20"/>
      <c r="DN562" s="20"/>
      <c r="DO562" s="20"/>
      <c r="DP562" s="20"/>
      <c r="DQ562" s="20"/>
      <c r="DR562" s="20"/>
      <c r="DS562" s="20"/>
      <c r="DT562" s="20"/>
      <c r="DU562" s="20"/>
      <c r="DV562" s="20"/>
      <c r="DW562" s="20"/>
      <c r="DX562" s="20"/>
      <c r="DY562" s="20"/>
      <c r="DZ562" s="20"/>
      <c r="EA562" s="20"/>
      <c r="EB562" s="20"/>
      <c r="EC562" s="20"/>
      <c r="ED562" s="20"/>
      <c r="EE562" s="20"/>
      <c r="EF562" s="20"/>
      <c r="EG562" s="20"/>
      <c r="EH562" s="20"/>
      <c r="EI562" s="20"/>
      <c r="EJ562" s="20"/>
      <c r="EK562" s="20"/>
      <c r="EL562" s="20"/>
      <c r="EM562" s="20"/>
      <c r="EN562" s="20"/>
      <c r="EO562" s="20"/>
      <c r="EP562" s="20"/>
      <c r="EQ562" s="20"/>
      <c r="ER562" s="20"/>
      <c r="ES562" s="20"/>
      <c r="ET562" s="20"/>
      <c r="EU562" s="20"/>
      <c r="EV562" s="20"/>
      <c r="EW562" s="20"/>
      <c r="EX562" s="20"/>
      <c r="EY562" s="20"/>
      <c r="EZ562" s="20"/>
      <c r="FA562" s="20"/>
      <c r="FB562" s="20"/>
      <c r="FC562" s="20"/>
      <c r="FD562" s="20"/>
      <c r="FE562" s="20"/>
      <c r="FF562" s="20"/>
      <c r="FG562" s="20"/>
      <c r="FH562" s="20"/>
      <c r="FI562" s="20"/>
      <c r="FJ562" s="20"/>
      <c r="FK562" s="20"/>
      <c r="FL562" s="20"/>
      <c r="FM562" s="20"/>
      <c r="FN562" s="20"/>
      <c r="FO562" s="20"/>
      <c r="FP562" s="20"/>
      <c r="FQ562" s="20"/>
      <c r="FR562" s="20"/>
      <c r="FS562" s="20"/>
      <c r="FT562" s="20"/>
      <c r="FU562" s="20"/>
      <c r="FV562" s="20"/>
      <c r="FW562" s="20"/>
      <c r="FX562" s="20"/>
      <c r="FY562" s="20"/>
      <c r="FZ562" s="20"/>
      <c r="GA562" s="20"/>
      <c r="GB562" s="20"/>
      <c r="GC562" s="20"/>
      <c r="GD562" s="20"/>
      <c r="GE562" s="20"/>
      <c r="GF562" s="20"/>
      <c r="GG562" s="20"/>
      <c r="GH562" s="20"/>
      <c r="GI562" s="20"/>
      <c r="GJ562" s="20"/>
      <c r="GK562" s="20"/>
      <c r="GL562" s="20"/>
      <c r="GM562" s="20"/>
      <c r="GN562" s="20"/>
      <c r="GO562" s="20"/>
      <c r="GP562" s="20"/>
      <c r="GQ562" s="20"/>
      <c r="GR562" s="20"/>
      <c r="GS562" s="20"/>
      <c r="GT562" s="20"/>
      <c r="GU562" s="20"/>
      <c r="GV562" s="20"/>
      <c r="GW562" s="20"/>
      <c r="GX562" s="20"/>
      <c r="GY562" s="20"/>
      <c r="GZ562" s="20"/>
      <c r="HA562" s="20"/>
      <c r="HB562" s="20"/>
      <c r="HC562" s="20"/>
      <c r="HD562" s="20"/>
      <c r="HE562" s="20"/>
      <c r="HF562" s="20"/>
      <c r="HG562" s="20"/>
      <c r="HH562" s="20"/>
      <c r="HI562" s="20"/>
      <c r="HJ562" s="20"/>
      <c r="HK562" s="20"/>
      <c r="HL562" s="20"/>
      <c r="HM562" s="20"/>
      <c r="HN562" s="20"/>
      <c r="HO562" s="20"/>
      <c r="HP562" s="20"/>
      <c r="HQ562" s="20"/>
      <c r="HR562" s="20"/>
      <c r="HS562" s="20"/>
      <c r="HT562" s="20"/>
      <c r="HU562" s="20"/>
      <c r="HV562" s="20"/>
      <c r="HW562" s="20"/>
      <c r="HX562" s="20"/>
      <c r="HY562" s="20"/>
      <c r="HZ562" s="20"/>
      <c r="IA562" s="20"/>
      <c r="IB562" s="20"/>
      <c r="IC562" s="20"/>
      <c r="ID562" s="20"/>
      <c r="IE562" s="20"/>
      <c r="IF562" s="20"/>
      <c r="IG562" s="20"/>
      <c r="IH562" s="20"/>
      <c r="II562" s="20"/>
      <c r="IJ562" s="20"/>
      <c r="IK562" s="20"/>
      <c r="IL562" s="20"/>
      <c r="IM562" s="20"/>
      <c r="IN562" s="20"/>
      <c r="IO562" s="20"/>
      <c r="IP562" s="20"/>
      <c r="IQ562" s="20"/>
      <c r="IR562" s="20"/>
      <c r="IS562" s="20"/>
      <c r="IT562" s="20"/>
      <c r="IU562" s="20"/>
      <c r="IV562" s="20"/>
      <c r="IW562" s="20"/>
      <c r="IX562" s="20"/>
      <c r="IY562" s="20"/>
    </row>
    <row r="563" spans="1:259" s="20" customFormat="1" x14ac:dyDescent="0.2">
      <c r="A563" s="124">
        <v>39990</v>
      </c>
      <c r="B563" s="103" t="s">
        <v>1262</v>
      </c>
      <c r="C563" s="103" t="s">
        <v>1942</v>
      </c>
      <c r="D563" s="103" t="s">
        <v>141</v>
      </c>
      <c r="E563" s="103" t="s">
        <v>144</v>
      </c>
      <c r="F563" s="84">
        <v>37926</v>
      </c>
      <c r="G563" s="126">
        <v>2003</v>
      </c>
      <c r="H563" s="125" t="s">
        <v>409</v>
      </c>
      <c r="I563" s="125" t="str">
        <f t="shared" si="24"/>
        <v>PA</v>
      </c>
      <c r="J563" s="125" t="str">
        <f t="shared" si="25"/>
        <v>NJ</v>
      </c>
      <c r="K563" s="125" t="str">
        <f t="shared" si="26"/>
        <v>Northeast</v>
      </c>
      <c r="L563" s="125" t="str">
        <f>INDEX('State '!$A$1:$C$62,MATCH($I563,'State '!$B:$B,0),3)</f>
        <v>Northeast</v>
      </c>
      <c r="M563" s="125" t="str">
        <f>INDEX('State '!$A$1:$C$62,MATCH($J563,'State '!$B:$B,0),3)</f>
        <v>Northeast</v>
      </c>
      <c r="N563" s="125"/>
      <c r="O563" s="87">
        <v>32.6</v>
      </c>
      <c r="P563" s="87">
        <v>9.65</v>
      </c>
      <c r="Q563" s="87">
        <v>49</v>
      </c>
      <c r="R563" s="126" t="s">
        <v>413</v>
      </c>
      <c r="S563" s="125" t="s">
        <v>135</v>
      </c>
      <c r="T563" s="125" t="s">
        <v>390</v>
      </c>
      <c r="U563" s="125" t="s">
        <v>1263</v>
      </c>
      <c r="V563" s="125"/>
      <c r="W563" s="127"/>
    </row>
    <row r="564" spans="1:259" s="20" customFormat="1" x14ac:dyDescent="0.2">
      <c r="A564" s="124">
        <v>39990</v>
      </c>
      <c r="B564" s="103" t="s">
        <v>2148</v>
      </c>
      <c r="C564" s="103" t="s">
        <v>274</v>
      </c>
      <c r="D564" s="103" t="s">
        <v>137</v>
      </c>
      <c r="E564" s="103" t="s">
        <v>144</v>
      </c>
      <c r="F564" s="84">
        <v>37956</v>
      </c>
      <c r="G564" s="126">
        <v>2003</v>
      </c>
      <c r="H564" s="125" t="s">
        <v>506</v>
      </c>
      <c r="I564" s="125" t="str">
        <f t="shared" si="24"/>
        <v>WY</v>
      </c>
      <c r="J564" s="125" t="str">
        <f t="shared" si="25"/>
        <v>ND</v>
      </c>
      <c r="K564" s="125" t="str">
        <f t="shared" si="26"/>
        <v>Mountain</v>
      </c>
      <c r="L564" s="125" t="str">
        <f>INDEX('State '!$A$1:$C$62,MATCH($I564,'State '!$B:$B,0),3)</f>
        <v>Mountain</v>
      </c>
      <c r="M564" s="125" t="str">
        <f>INDEX('State '!$A$1:$C$62,MATCH($J564,'State '!$B:$B,0),3)</f>
        <v>Mountain</v>
      </c>
      <c r="N564" s="125"/>
      <c r="O564" s="87">
        <v>78.989999999999995</v>
      </c>
      <c r="P564" s="87">
        <v>253</v>
      </c>
      <c r="Q564" s="87">
        <v>80</v>
      </c>
      <c r="R564" s="126" t="s">
        <v>1211</v>
      </c>
      <c r="S564" s="125" t="s">
        <v>135</v>
      </c>
      <c r="T564" s="125" t="s">
        <v>390</v>
      </c>
      <c r="U564" s="125" t="s">
        <v>1212</v>
      </c>
      <c r="V564" s="125"/>
      <c r="W564" s="127"/>
      <c r="X564" s="128"/>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c r="DH564" s="115"/>
      <c r="DI564" s="115"/>
      <c r="DJ564" s="115"/>
      <c r="DK564" s="115"/>
      <c r="DL564" s="115"/>
      <c r="DM564" s="115"/>
      <c r="DN564" s="115"/>
      <c r="DO564" s="115"/>
      <c r="DP564" s="115"/>
      <c r="DQ564" s="115"/>
      <c r="DR564" s="115"/>
      <c r="DS564" s="115"/>
      <c r="DT564" s="115"/>
      <c r="DU564" s="115"/>
      <c r="DV564" s="115"/>
      <c r="DW564" s="115"/>
      <c r="DX564" s="115"/>
      <c r="DY564" s="115"/>
      <c r="DZ564" s="115"/>
      <c r="EA564" s="115"/>
      <c r="EB564" s="115"/>
      <c r="EC564" s="115"/>
      <c r="ED564" s="115"/>
      <c r="EE564" s="115"/>
      <c r="EF564" s="115"/>
      <c r="EG564" s="115"/>
      <c r="EH564" s="115"/>
      <c r="EI564" s="115"/>
      <c r="EJ564" s="115"/>
      <c r="EK564" s="115"/>
      <c r="EL564" s="115"/>
      <c r="EM564" s="115"/>
      <c r="EN564" s="115"/>
      <c r="EO564" s="115"/>
      <c r="EP564" s="115"/>
      <c r="EQ564" s="115"/>
      <c r="ER564" s="115"/>
      <c r="ES564" s="115"/>
      <c r="ET564" s="115"/>
      <c r="EU564" s="115"/>
      <c r="EV564" s="115"/>
      <c r="EW564" s="115"/>
      <c r="EX564" s="115"/>
      <c r="EY564" s="115"/>
      <c r="EZ564" s="115"/>
      <c r="FA564" s="115"/>
      <c r="FB564" s="115"/>
      <c r="FC564" s="115"/>
      <c r="FD564" s="115"/>
      <c r="FE564" s="115"/>
      <c r="FF564" s="115"/>
      <c r="FG564" s="115"/>
      <c r="FH564" s="115"/>
      <c r="FI564" s="115"/>
      <c r="FJ564" s="115"/>
      <c r="FK564" s="115"/>
      <c r="FL564" s="115"/>
      <c r="FM564" s="115"/>
      <c r="FN564" s="115"/>
      <c r="FO564" s="115"/>
      <c r="FP564" s="115"/>
      <c r="FQ564" s="115"/>
      <c r="FR564" s="115"/>
      <c r="FS564" s="115"/>
      <c r="FT564" s="115"/>
      <c r="FU564" s="115"/>
      <c r="FV564" s="115"/>
      <c r="FW564" s="115"/>
      <c r="FX564" s="115"/>
      <c r="FY564" s="115"/>
      <c r="FZ564" s="115"/>
      <c r="GA564" s="115"/>
      <c r="GB564" s="115"/>
      <c r="GC564" s="115"/>
      <c r="GD564" s="115"/>
      <c r="GE564" s="115"/>
      <c r="GF564" s="115"/>
      <c r="GG564" s="115"/>
      <c r="GH564" s="115"/>
      <c r="GI564" s="115"/>
      <c r="GJ564" s="115"/>
      <c r="GK564" s="115"/>
      <c r="GL564" s="115"/>
      <c r="GM564" s="115"/>
      <c r="GN564" s="115"/>
      <c r="GO564" s="115"/>
      <c r="GP564" s="115"/>
      <c r="GQ564" s="115"/>
      <c r="GR564" s="115"/>
      <c r="GS564" s="115"/>
      <c r="GT564" s="115"/>
      <c r="GU564" s="115"/>
      <c r="GV564" s="115"/>
      <c r="GW564" s="115"/>
      <c r="GX564" s="115"/>
      <c r="GY564" s="115"/>
      <c r="GZ564" s="115"/>
      <c r="HA564" s="115"/>
      <c r="HB564" s="115"/>
      <c r="HC564" s="115"/>
      <c r="HD564" s="115"/>
      <c r="HE564" s="115"/>
      <c r="HF564" s="115"/>
      <c r="HG564" s="115"/>
      <c r="HH564" s="115"/>
      <c r="HI564" s="115"/>
      <c r="HJ564" s="115"/>
      <c r="HK564" s="115"/>
      <c r="HL564" s="115"/>
      <c r="HM564" s="115"/>
      <c r="HN564" s="115"/>
      <c r="HO564" s="115"/>
      <c r="HP564" s="115"/>
      <c r="HQ564" s="115"/>
      <c r="HR564" s="115"/>
      <c r="HS564" s="115"/>
      <c r="HT564" s="115"/>
      <c r="HU564" s="115"/>
      <c r="HV564" s="115"/>
      <c r="HW564" s="115"/>
      <c r="HX564" s="115"/>
      <c r="HY564" s="115"/>
      <c r="HZ564" s="115"/>
      <c r="IA564" s="115"/>
      <c r="IB564" s="115"/>
      <c r="IC564" s="115"/>
      <c r="ID564" s="115"/>
      <c r="IE564" s="115"/>
      <c r="IF564" s="115"/>
      <c r="IG564" s="115"/>
      <c r="IH564" s="115"/>
      <c r="II564" s="115"/>
      <c r="IJ564" s="115"/>
      <c r="IK564" s="115"/>
      <c r="IL564" s="115"/>
      <c r="IM564" s="115"/>
      <c r="IN564" s="115"/>
      <c r="IO564" s="115"/>
      <c r="IP564" s="115"/>
      <c r="IQ564" s="115"/>
      <c r="IR564" s="115"/>
      <c r="IS564" s="115"/>
      <c r="IT564" s="115"/>
      <c r="IU564" s="115"/>
      <c r="IV564" s="115"/>
      <c r="IW564" s="115"/>
      <c r="IX564" s="115"/>
      <c r="IY564" s="115"/>
    </row>
    <row r="565" spans="1:259" x14ac:dyDescent="0.2">
      <c r="A565" s="124">
        <v>39990</v>
      </c>
      <c r="B565" s="103" t="s">
        <v>1294</v>
      </c>
      <c r="C565" s="103" t="s">
        <v>300</v>
      </c>
      <c r="D565" s="103" t="s">
        <v>134</v>
      </c>
      <c r="E565" s="103" t="s">
        <v>144</v>
      </c>
      <c r="F565" s="84">
        <v>37956</v>
      </c>
      <c r="G565" s="126">
        <v>2003</v>
      </c>
      <c r="H565" s="125" t="s">
        <v>34</v>
      </c>
      <c r="I565" s="125" t="str">
        <f t="shared" si="24"/>
        <v>WI</v>
      </c>
      <c r="J565" s="125" t="str">
        <f t="shared" si="25"/>
        <v>WI</v>
      </c>
      <c r="K565" s="125" t="str">
        <f t="shared" si="26"/>
        <v>Midwest</v>
      </c>
      <c r="L565" s="125" t="str">
        <f>INDEX('State '!$A$1:$C$62,MATCH($I565,'State '!$B:$B,0),3)</f>
        <v>Midwest</v>
      </c>
      <c r="M565" s="125" t="str">
        <f>INDEX('State '!$A$1:$C$62,MATCH($J565,'State '!$B:$B,0),3)</f>
        <v>Midwest</v>
      </c>
      <c r="N565" s="125"/>
      <c r="O565" s="87">
        <v>97</v>
      </c>
      <c r="P565" s="87">
        <v>35</v>
      </c>
      <c r="Q565" s="87">
        <v>515</v>
      </c>
      <c r="R565" s="126">
        <v>30</v>
      </c>
      <c r="S565" s="125" t="s">
        <v>139</v>
      </c>
      <c r="T565" s="125" t="s">
        <v>188</v>
      </c>
      <c r="U565" s="125" t="s">
        <v>391</v>
      </c>
      <c r="V565" s="125"/>
      <c r="W565" s="127"/>
    </row>
    <row r="566" spans="1:259" x14ac:dyDescent="0.2">
      <c r="A566" s="124">
        <v>39990</v>
      </c>
      <c r="B566" s="103" t="s">
        <v>1929</v>
      </c>
      <c r="C566" s="103" t="s">
        <v>334</v>
      </c>
      <c r="D566" s="103" t="s">
        <v>141</v>
      </c>
      <c r="E566" s="103" t="s">
        <v>144</v>
      </c>
      <c r="F566" s="84">
        <v>37666</v>
      </c>
      <c r="G566" s="126">
        <v>2003</v>
      </c>
      <c r="H566" s="125" t="s">
        <v>419</v>
      </c>
      <c r="I566" s="125" t="str">
        <f t="shared" si="24"/>
        <v>TX</v>
      </c>
      <c r="J566" s="125" t="str">
        <f t="shared" si="25"/>
        <v>MX</v>
      </c>
      <c r="K566" s="125" t="str">
        <f t="shared" si="26"/>
        <v>South Central, Mexico</v>
      </c>
      <c r="L566" s="125" t="str">
        <f>INDEX('State '!$A$1:$C$62,MATCH($I566,'State '!$B:$B,0),3)</f>
        <v>South Central</v>
      </c>
      <c r="M566" s="125" t="str">
        <f>INDEX('State '!$A$1:$C$62,MATCH($J566,'State '!$B:$B,0),3)</f>
        <v>Mexico</v>
      </c>
      <c r="N566" s="125"/>
      <c r="O566" s="87">
        <v>0.25</v>
      </c>
      <c r="P566" s="87">
        <v>1</v>
      </c>
      <c r="Q566" s="87">
        <v>8.8000000000000007</v>
      </c>
      <c r="R566" s="126">
        <v>12</v>
      </c>
      <c r="S566" s="125" t="s">
        <v>135</v>
      </c>
      <c r="T566" s="125" t="s">
        <v>390</v>
      </c>
      <c r="U566" s="125" t="s">
        <v>1290</v>
      </c>
      <c r="V566" s="125"/>
      <c r="W566" s="127"/>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c r="CS566" s="20"/>
      <c r="CT566" s="20"/>
      <c r="CU566" s="20"/>
      <c r="CV566" s="20"/>
      <c r="CW566" s="20"/>
      <c r="CX566" s="20"/>
      <c r="CY566" s="20"/>
      <c r="CZ566" s="20"/>
      <c r="DA566" s="20"/>
      <c r="DB566" s="20"/>
      <c r="DC566" s="20"/>
      <c r="DD566" s="20"/>
      <c r="DE566" s="20"/>
      <c r="DF566" s="20"/>
      <c r="DG566" s="20"/>
      <c r="DH566" s="20"/>
      <c r="DI566" s="20"/>
      <c r="DJ566" s="20"/>
      <c r="DK566" s="20"/>
      <c r="DL566" s="20"/>
      <c r="DM566" s="20"/>
      <c r="DN566" s="20"/>
      <c r="DO566" s="20"/>
      <c r="DP566" s="20"/>
      <c r="DQ566" s="20"/>
      <c r="DR566" s="20"/>
      <c r="DS566" s="20"/>
      <c r="DT566" s="20"/>
      <c r="DU566" s="20"/>
      <c r="DV566" s="20"/>
      <c r="DW566" s="20"/>
      <c r="DX566" s="20"/>
      <c r="DY566" s="20"/>
      <c r="DZ566" s="20"/>
      <c r="EA566" s="20"/>
      <c r="EB566" s="20"/>
      <c r="EC566" s="20"/>
      <c r="ED566" s="20"/>
      <c r="EE566" s="20"/>
      <c r="EF566" s="20"/>
      <c r="EG566" s="20"/>
      <c r="EH566" s="20"/>
      <c r="EI566" s="20"/>
      <c r="EJ566" s="20"/>
      <c r="EK566" s="20"/>
      <c r="EL566" s="20"/>
      <c r="EM566" s="20"/>
      <c r="EN566" s="20"/>
      <c r="EO566" s="20"/>
      <c r="EP566" s="20"/>
      <c r="EQ566" s="20"/>
      <c r="ER566" s="20"/>
      <c r="ES566" s="20"/>
      <c r="ET566" s="20"/>
      <c r="EU566" s="20"/>
      <c r="EV566" s="20"/>
      <c r="EW566" s="20"/>
      <c r="EX566" s="20"/>
      <c r="EY566" s="20"/>
      <c r="EZ566" s="20"/>
      <c r="FA566" s="20"/>
      <c r="FB566" s="20"/>
      <c r="FC566" s="20"/>
      <c r="FD566" s="20"/>
      <c r="FE566" s="20"/>
      <c r="FF566" s="20"/>
      <c r="FG566" s="20"/>
      <c r="FH566" s="20"/>
      <c r="FI566" s="20"/>
      <c r="FJ566" s="20"/>
      <c r="FK566" s="20"/>
      <c r="FL566" s="20"/>
      <c r="FM566" s="20"/>
      <c r="FN566" s="20"/>
      <c r="FO566" s="20"/>
      <c r="FP566" s="20"/>
      <c r="FQ566" s="20"/>
      <c r="FR566" s="20"/>
      <c r="FS566" s="20"/>
      <c r="FT566" s="20"/>
      <c r="FU566" s="20"/>
      <c r="FV566" s="20"/>
      <c r="FW566" s="20"/>
      <c r="FX566" s="20"/>
      <c r="FY566" s="20"/>
      <c r="FZ566" s="20"/>
      <c r="GA566" s="20"/>
      <c r="GB566" s="20"/>
      <c r="GC566" s="20"/>
      <c r="GD566" s="20"/>
      <c r="GE566" s="20"/>
      <c r="GF566" s="20"/>
      <c r="GG566" s="20"/>
      <c r="GH566" s="20"/>
      <c r="GI566" s="20"/>
      <c r="GJ566" s="20"/>
      <c r="GK566" s="20"/>
      <c r="GL566" s="20"/>
      <c r="GM566" s="20"/>
      <c r="GN566" s="20"/>
      <c r="GO566" s="20"/>
      <c r="GP566" s="20"/>
      <c r="GQ566" s="20"/>
      <c r="GR566" s="20"/>
      <c r="GS566" s="20"/>
      <c r="GT566" s="20"/>
      <c r="GU566" s="20"/>
      <c r="GV566" s="20"/>
      <c r="GW566" s="20"/>
      <c r="GX566" s="20"/>
      <c r="GY566" s="20"/>
      <c r="GZ566" s="20"/>
      <c r="HA566" s="20"/>
      <c r="HB566" s="20"/>
      <c r="HC566" s="20"/>
      <c r="HD566" s="20"/>
      <c r="HE566" s="20"/>
      <c r="HF566" s="20"/>
      <c r="HG566" s="20"/>
      <c r="HH566" s="20"/>
      <c r="HI566" s="20"/>
      <c r="HJ566" s="20"/>
      <c r="HK566" s="20"/>
      <c r="HL566" s="20"/>
      <c r="HM566" s="20"/>
      <c r="HN566" s="20"/>
      <c r="HO566" s="20"/>
      <c r="HP566" s="20"/>
      <c r="HQ566" s="20"/>
      <c r="HR566" s="20"/>
      <c r="HS566" s="20"/>
      <c r="HT566" s="20"/>
      <c r="HU566" s="20"/>
      <c r="HV566" s="20"/>
      <c r="HW566" s="20"/>
      <c r="HX566" s="20"/>
      <c r="HY566" s="20"/>
      <c r="HZ566" s="20"/>
      <c r="IA566" s="20"/>
      <c r="IB566" s="20"/>
      <c r="IC566" s="20"/>
      <c r="ID566" s="20"/>
      <c r="IE566" s="20"/>
      <c r="IF566" s="20"/>
      <c r="IG566" s="20"/>
      <c r="IH566" s="20"/>
      <c r="II566" s="20"/>
      <c r="IJ566" s="20"/>
      <c r="IK566" s="20"/>
      <c r="IL566" s="20"/>
      <c r="IM566" s="20"/>
      <c r="IN566" s="20"/>
      <c r="IO566" s="20"/>
      <c r="IP566" s="20"/>
      <c r="IQ566" s="20"/>
      <c r="IR566" s="20"/>
      <c r="IS566" s="20"/>
      <c r="IT566" s="20"/>
      <c r="IU566" s="20"/>
      <c r="IV566" s="20"/>
      <c r="IW566" s="20"/>
      <c r="IX566" s="20"/>
      <c r="IY566" s="20"/>
    </row>
    <row r="567" spans="1:259" s="20" customFormat="1" x14ac:dyDescent="0.2">
      <c r="A567" s="124">
        <v>39990</v>
      </c>
      <c r="B567" s="103" t="s">
        <v>1289</v>
      </c>
      <c r="C567" s="103" t="s">
        <v>350</v>
      </c>
      <c r="D567" s="103" t="s">
        <v>134</v>
      </c>
      <c r="E567" s="103" t="s">
        <v>144</v>
      </c>
      <c r="F567" s="84">
        <v>37945</v>
      </c>
      <c r="G567" s="126">
        <v>2003</v>
      </c>
      <c r="H567" s="125" t="s">
        <v>13</v>
      </c>
      <c r="I567" s="125" t="str">
        <f t="shared" si="24"/>
        <v>CA</v>
      </c>
      <c r="J567" s="125" t="str">
        <f t="shared" si="25"/>
        <v>CA</v>
      </c>
      <c r="K567" s="125" t="str">
        <f t="shared" si="26"/>
        <v>Pacific</v>
      </c>
      <c r="L567" s="125" t="str">
        <f>INDEX('State '!$A$1:$C$62,MATCH($I567,'State '!$B:$B,0),3)</f>
        <v>Pacific</v>
      </c>
      <c r="M567" s="125" t="str">
        <f>INDEX('State '!$A$1:$C$62,MATCH($J567,'State '!$B:$B,0),3)</f>
        <v>Pacific</v>
      </c>
      <c r="N567" s="125"/>
      <c r="O567" s="87">
        <v>20</v>
      </c>
      <c r="P567" s="87">
        <v>25</v>
      </c>
      <c r="Q567" s="87">
        <v>700</v>
      </c>
      <c r="R567" s="126">
        <v>30</v>
      </c>
      <c r="S567" s="125" t="s">
        <v>139</v>
      </c>
      <c r="T567" s="125" t="s">
        <v>188</v>
      </c>
      <c r="U567" s="125" t="s">
        <v>391</v>
      </c>
      <c r="V567" s="125"/>
      <c r="W567" s="127"/>
      <c r="X567" s="128"/>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c r="CA567" s="115"/>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5"/>
      <c r="DD567" s="115"/>
      <c r="DE567" s="115"/>
      <c r="DF567" s="115"/>
      <c r="DG567" s="115"/>
      <c r="DH567" s="115"/>
      <c r="DI567" s="115"/>
      <c r="DJ567" s="115"/>
      <c r="DK567" s="115"/>
      <c r="DL567" s="115"/>
      <c r="DM567" s="115"/>
      <c r="DN567" s="115"/>
      <c r="DO567" s="115"/>
      <c r="DP567" s="115"/>
      <c r="DQ567" s="115"/>
      <c r="DR567" s="115"/>
      <c r="DS567" s="115"/>
      <c r="DT567" s="115"/>
      <c r="DU567" s="115"/>
      <c r="DV567" s="115"/>
      <c r="DW567" s="115"/>
      <c r="DX567" s="115"/>
      <c r="DY567" s="115"/>
      <c r="DZ567" s="115"/>
      <c r="EA567" s="115"/>
      <c r="EB567" s="115"/>
      <c r="EC567" s="115"/>
      <c r="ED567" s="115"/>
      <c r="EE567" s="115"/>
      <c r="EF567" s="115"/>
      <c r="EG567" s="115"/>
      <c r="EH567" s="115"/>
      <c r="EI567" s="115"/>
      <c r="EJ567" s="115"/>
      <c r="EK567" s="115"/>
      <c r="EL567" s="115"/>
      <c r="EM567" s="115"/>
      <c r="EN567" s="115"/>
      <c r="EO567" s="115"/>
      <c r="EP567" s="115"/>
      <c r="EQ567" s="115"/>
      <c r="ER567" s="115"/>
      <c r="ES567" s="115"/>
      <c r="ET567" s="115"/>
      <c r="EU567" s="115"/>
      <c r="EV567" s="115"/>
      <c r="EW567" s="115"/>
      <c r="EX567" s="115"/>
      <c r="EY567" s="115"/>
      <c r="EZ567" s="115"/>
      <c r="FA567" s="115"/>
      <c r="FB567" s="115"/>
      <c r="FC567" s="115"/>
      <c r="FD567" s="115"/>
      <c r="FE567" s="115"/>
      <c r="FF567" s="115"/>
      <c r="FG567" s="115"/>
      <c r="FH567" s="115"/>
      <c r="FI567" s="115"/>
      <c r="FJ567" s="115"/>
      <c r="FK567" s="115"/>
      <c r="FL567" s="115"/>
      <c r="FM567" s="115"/>
      <c r="FN567" s="115"/>
      <c r="FO567" s="115"/>
      <c r="FP567" s="115"/>
      <c r="FQ567" s="115"/>
      <c r="FR567" s="115"/>
      <c r="FS567" s="115"/>
      <c r="FT567" s="115"/>
      <c r="FU567" s="115"/>
      <c r="FV567" s="115"/>
      <c r="FW567" s="115"/>
      <c r="FX567" s="115"/>
      <c r="FY567" s="115"/>
      <c r="FZ567" s="115"/>
      <c r="GA567" s="115"/>
      <c r="GB567" s="115"/>
      <c r="GC567" s="115"/>
      <c r="GD567" s="115"/>
      <c r="GE567" s="115"/>
      <c r="GF567" s="115"/>
      <c r="GG567" s="115"/>
      <c r="GH567" s="115"/>
      <c r="GI567" s="115"/>
      <c r="GJ567" s="115"/>
      <c r="GK567" s="115"/>
      <c r="GL567" s="115"/>
      <c r="GM567" s="115"/>
      <c r="GN567" s="115"/>
      <c r="GO567" s="115"/>
      <c r="GP567" s="115"/>
      <c r="GQ567" s="115"/>
      <c r="GR567" s="115"/>
      <c r="GS567" s="115"/>
      <c r="GT567" s="115"/>
      <c r="GU567" s="115"/>
      <c r="GV567" s="115"/>
      <c r="GW567" s="115"/>
      <c r="GX567" s="115"/>
      <c r="GY567" s="115"/>
      <c r="GZ567" s="115"/>
      <c r="HA567" s="115"/>
      <c r="HB567" s="115"/>
      <c r="HC567" s="115"/>
      <c r="HD567" s="115"/>
      <c r="HE567" s="115"/>
      <c r="HF567" s="115"/>
      <c r="HG567" s="115"/>
      <c r="HH567" s="115"/>
      <c r="HI567" s="115"/>
      <c r="HJ567" s="115"/>
      <c r="HK567" s="115"/>
      <c r="HL567" s="115"/>
      <c r="HM567" s="115"/>
      <c r="HN567" s="115"/>
      <c r="HO567" s="115"/>
      <c r="HP567" s="115"/>
      <c r="HQ567" s="115"/>
      <c r="HR567" s="115"/>
      <c r="HS567" s="115"/>
      <c r="HT567" s="115"/>
      <c r="HU567" s="115"/>
      <c r="HV567" s="115"/>
      <c r="HW567" s="115"/>
      <c r="HX567" s="115"/>
      <c r="HY567" s="115"/>
      <c r="HZ567" s="115"/>
      <c r="IA567" s="115"/>
      <c r="IB567" s="115"/>
      <c r="IC567" s="115"/>
      <c r="ID567" s="115"/>
      <c r="IE567" s="115"/>
      <c r="IF567" s="115"/>
      <c r="IG567" s="115"/>
      <c r="IH567" s="115"/>
      <c r="II567" s="115"/>
      <c r="IJ567" s="115"/>
      <c r="IK567" s="115"/>
      <c r="IL567" s="115"/>
      <c r="IM567" s="115"/>
      <c r="IN567" s="115"/>
      <c r="IO567" s="115"/>
      <c r="IP567" s="115"/>
      <c r="IQ567" s="115"/>
      <c r="IR567" s="115"/>
      <c r="IS567" s="115"/>
      <c r="IT567" s="115"/>
      <c r="IU567" s="115"/>
      <c r="IV567" s="115"/>
      <c r="IW567" s="115"/>
      <c r="IX567" s="115"/>
      <c r="IY567" s="115"/>
    </row>
    <row r="568" spans="1:259" ht="25.5" x14ac:dyDescent="0.2">
      <c r="A568" s="124">
        <v>39990</v>
      </c>
      <c r="B568" s="103" t="s">
        <v>1324</v>
      </c>
      <c r="C568" s="103" t="s">
        <v>259</v>
      </c>
      <c r="D568" s="103" t="s">
        <v>141</v>
      </c>
      <c r="E568" s="103" t="s">
        <v>144</v>
      </c>
      <c r="F568" s="84">
        <v>37591</v>
      </c>
      <c r="G568" s="85">
        <v>2002</v>
      </c>
      <c r="H568" s="125" t="s">
        <v>32</v>
      </c>
      <c r="I568" s="125" t="str">
        <f t="shared" si="24"/>
        <v>AR</v>
      </c>
      <c r="J568" s="125" t="str">
        <f t="shared" si="25"/>
        <v>AR</v>
      </c>
      <c r="K568" s="125" t="str">
        <f t="shared" si="26"/>
        <v>South Central</v>
      </c>
      <c r="L568" s="125" t="str">
        <f>INDEX('State '!$A$1:$C$62,MATCH($I568,'State '!$B:$B,0),3)</f>
        <v>South Central</v>
      </c>
      <c r="M568" s="125" t="str">
        <f>INDEX('State '!$A$1:$C$62,MATCH($J568,'State '!$B:$B,0),3)</f>
        <v>South Central</v>
      </c>
      <c r="N568" s="125"/>
      <c r="O568" s="87">
        <v>7.8</v>
      </c>
      <c r="P568" s="87"/>
      <c r="Q568" s="87">
        <v>105</v>
      </c>
      <c r="R568" s="126"/>
      <c r="S568" s="125" t="s">
        <v>135</v>
      </c>
      <c r="T568" s="125" t="s">
        <v>390</v>
      </c>
      <c r="U568" s="125" t="s">
        <v>1325</v>
      </c>
      <c r="V568" s="125"/>
      <c r="W568" s="127"/>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20"/>
      <c r="BQ568" s="20"/>
      <c r="BR568" s="20"/>
      <c r="BS568" s="20"/>
      <c r="BT568" s="20"/>
      <c r="BU568" s="20"/>
      <c r="BV568" s="20"/>
      <c r="BW568" s="20"/>
      <c r="BX568" s="20"/>
      <c r="BY568" s="20"/>
      <c r="BZ568" s="20"/>
      <c r="CA568" s="20"/>
      <c r="CB568" s="20"/>
      <c r="CC568" s="20"/>
      <c r="CD568" s="20"/>
      <c r="CE568" s="20"/>
      <c r="CF568" s="20"/>
      <c r="CG568" s="20"/>
      <c r="CH568" s="20"/>
      <c r="CI568" s="20"/>
      <c r="CJ568" s="20"/>
      <c r="CK568" s="20"/>
      <c r="CL568" s="20"/>
      <c r="CM568" s="20"/>
      <c r="CN568" s="20"/>
      <c r="CO568" s="20"/>
      <c r="CP568" s="20"/>
      <c r="CQ568" s="20"/>
      <c r="CR568" s="20"/>
      <c r="CS568" s="20"/>
      <c r="CT568" s="20"/>
      <c r="CU568" s="20"/>
      <c r="CV568" s="20"/>
      <c r="CW568" s="20"/>
      <c r="CX568" s="20"/>
      <c r="CY568" s="20"/>
      <c r="CZ568" s="20"/>
      <c r="DA568" s="20"/>
      <c r="DB568" s="20"/>
      <c r="DC568" s="20"/>
      <c r="DD568" s="20"/>
      <c r="DE568" s="20"/>
      <c r="DF568" s="20"/>
      <c r="DG568" s="20"/>
      <c r="DH568" s="20"/>
      <c r="DI568" s="20"/>
      <c r="DJ568" s="20"/>
      <c r="DK568" s="20"/>
      <c r="DL568" s="20"/>
      <c r="DM568" s="20"/>
      <c r="DN568" s="20"/>
      <c r="DO568" s="20"/>
      <c r="DP568" s="20"/>
      <c r="DQ568" s="20"/>
      <c r="DR568" s="20"/>
      <c r="DS568" s="20"/>
      <c r="DT568" s="20"/>
      <c r="DU568" s="20"/>
      <c r="DV568" s="20"/>
      <c r="DW568" s="20"/>
      <c r="DX568" s="20"/>
      <c r="DY568" s="20"/>
      <c r="DZ568" s="20"/>
      <c r="EA568" s="20"/>
      <c r="EB568" s="20"/>
      <c r="EC568" s="20"/>
      <c r="ED568" s="20"/>
      <c r="EE568" s="20"/>
      <c r="EF568" s="20"/>
      <c r="EG568" s="20"/>
      <c r="EH568" s="20"/>
      <c r="EI568" s="20"/>
      <c r="EJ568" s="20"/>
      <c r="EK568" s="20"/>
      <c r="EL568" s="20"/>
      <c r="EM568" s="20"/>
      <c r="EN568" s="20"/>
      <c r="EO568" s="20"/>
      <c r="EP568" s="20"/>
      <c r="EQ568" s="20"/>
      <c r="ER568" s="20"/>
      <c r="ES568" s="20"/>
      <c r="ET568" s="20"/>
      <c r="EU568" s="20"/>
      <c r="EV568" s="20"/>
      <c r="EW568" s="20"/>
      <c r="EX568" s="20"/>
      <c r="EY568" s="20"/>
      <c r="EZ568" s="20"/>
      <c r="FA568" s="20"/>
      <c r="FB568" s="20"/>
      <c r="FC568" s="20"/>
      <c r="FD568" s="20"/>
      <c r="FE568" s="20"/>
      <c r="FF568" s="20"/>
      <c r="FG568" s="20"/>
      <c r="FH568" s="20"/>
      <c r="FI568" s="20"/>
      <c r="FJ568" s="20"/>
      <c r="FK568" s="20"/>
      <c r="FL568" s="20"/>
      <c r="FM568" s="20"/>
      <c r="FN568" s="20"/>
      <c r="FO568" s="20"/>
      <c r="FP568" s="20"/>
      <c r="FQ568" s="20"/>
      <c r="FR568" s="20"/>
      <c r="FS568" s="20"/>
      <c r="FT568" s="20"/>
      <c r="FU568" s="20"/>
      <c r="FV568" s="20"/>
      <c r="FW568" s="20"/>
      <c r="FX568" s="20"/>
      <c r="FY568" s="20"/>
      <c r="FZ568" s="20"/>
      <c r="GA568" s="20"/>
      <c r="GB568" s="20"/>
      <c r="GC568" s="20"/>
      <c r="GD568" s="20"/>
      <c r="GE568" s="20"/>
      <c r="GF568" s="20"/>
      <c r="GG568" s="20"/>
      <c r="GH568" s="20"/>
      <c r="GI568" s="20"/>
      <c r="GJ568" s="20"/>
      <c r="GK568" s="20"/>
      <c r="GL568" s="20"/>
      <c r="GM568" s="20"/>
      <c r="GN568" s="20"/>
      <c r="GO568" s="20"/>
      <c r="GP568" s="20"/>
      <c r="GQ568" s="20"/>
      <c r="GR568" s="20"/>
      <c r="GS568" s="20"/>
      <c r="GT568" s="20"/>
      <c r="GU568" s="20"/>
      <c r="GV568" s="20"/>
      <c r="GW568" s="20"/>
      <c r="GX568" s="20"/>
      <c r="GY568" s="20"/>
      <c r="GZ568" s="20"/>
      <c r="HA568" s="20"/>
      <c r="HB568" s="20"/>
      <c r="HC568" s="20"/>
      <c r="HD568" s="20"/>
      <c r="HE568" s="20"/>
      <c r="HF568" s="20"/>
      <c r="HG568" s="20"/>
      <c r="HH568" s="20"/>
      <c r="HI568" s="20"/>
      <c r="HJ568" s="20"/>
      <c r="HK568" s="20"/>
      <c r="HL568" s="20"/>
      <c r="HM568" s="20"/>
      <c r="HN568" s="20"/>
      <c r="HO568" s="20"/>
      <c r="HP568" s="20"/>
      <c r="HQ568" s="20"/>
      <c r="HR568" s="20"/>
      <c r="HS568" s="20"/>
      <c r="HT568" s="20"/>
      <c r="HU568" s="20"/>
      <c r="HV568" s="20"/>
      <c r="HW568" s="20"/>
      <c r="HX568" s="20"/>
      <c r="HY568" s="20"/>
      <c r="HZ568" s="20"/>
      <c r="IA568" s="20"/>
      <c r="IB568" s="20"/>
      <c r="IC568" s="20"/>
      <c r="ID568" s="20"/>
      <c r="IE568" s="20"/>
      <c r="IF568" s="20"/>
      <c r="IG568" s="20"/>
      <c r="IH568" s="20"/>
      <c r="II568" s="20"/>
      <c r="IJ568" s="20"/>
      <c r="IK568" s="20"/>
      <c r="IL568" s="20"/>
      <c r="IM568" s="20"/>
      <c r="IN568" s="20"/>
      <c r="IO568" s="20"/>
      <c r="IP568" s="20"/>
      <c r="IQ568" s="20"/>
      <c r="IR568" s="20"/>
      <c r="IS568" s="20"/>
      <c r="IT568" s="20"/>
      <c r="IU568" s="20"/>
      <c r="IV568" s="20"/>
      <c r="IW568" s="20"/>
      <c r="IX568" s="20"/>
      <c r="IY568" s="20"/>
    </row>
    <row r="569" spans="1:259" s="20" customFormat="1" x14ac:dyDescent="0.2">
      <c r="A569" s="124">
        <v>39990</v>
      </c>
      <c r="B569" s="103" t="s">
        <v>1304</v>
      </c>
      <c r="C569" s="103" t="s">
        <v>263</v>
      </c>
      <c r="D569" s="103" t="s">
        <v>141</v>
      </c>
      <c r="E569" s="103" t="s">
        <v>144</v>
      </c>
      <c r="F569" s="84">
        <v>37438</v>
      </c>
      <c r="G569" s="85">
        <v>2002</v>
      </c>
      <c r="H569" s="125" t="s">
        <v>8</v>
      </c>
      <c r="I569" s="125" t="str">
        <f t="shared" si="24"/>
        <v>OH</v>
      </c>
      <c r="J569" s="125" t="str">
        <f t="shared" si="25"/>
        <v>OH</v>
      </c>
      <c r="K569" s="125" t="str">
        <f t="shared" si="26"/>
        <v>Northeast</v>
      </c>
      <c r="L569" s="125" t="str">
        <f>INDEX('State '!$A$1:$C$62,MATCH($I569,'State '!$B:$B,0),3)</f>
        <v>Northeast</v>
      </c>
      <c r="M569" s="125" t="str">
        <f>INDEX('State '!$A$1:$C$62,MATCH($J569,'State '!$B:$B,0),3)</f>
        <v>Northeast</v>
      </c>
      <c r="N569" s="125"/>
      <c r="O569" s="87">
        <v>10.6</v>
      </c>
      <c r="P569" s="87"/>
      <c r="Q569" s="87">
        <v>140</v>
      </c>
      <c r="R569" s="126"/>
      <c r="S569" s="125" t="s">
        <v>135</v>
      </c>
      <c r="T569" s="125" t="s">
        <v>390</v>
      </c>
      <c r="U569" s="125" t="s">
        <v>1305</v>
      </c>
      <c r="V569" s="125"/>
      <c r="W569" s="127"/>
      <c r="X569" s="128"/>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c r="CA569" s="115"/>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5"/>
      <c r="DD569" s="115"/>
      <c r="DE569" s="115"/>
      <c r="DF569" s="115"/>
      <c r="DG569" s="115"/>
      <c r="DH569" s="115"/>
      <c r="DI569" s="115"/>
      <c r="DJ569" s="115"/>
      <c r="DK569" s="115"/>
      <c r="DL569" s="115"/>
      <c r="DM569" s="115"/>
      <c r="DN569" s="115"/>
      <c r="DO569" s="115"/>
      <c r="DP569" s="115"/>
      <c r="DQ569" s="115"/>
      <c r="DR569" s="115"/>
      <c r="DS569" s="115"/>
      <c r="DT569" s="115"/>
      <c r="DU569" s="115"/>
      <c r="DV569" s="115"/>
      <c r="DW569" s="115"/>
      <c r="DX569" s="115"/>
      <c r="DY569" s="115"/>
      <c r="DZ569" s="115"/>
      <c r="EA569" s="115"/>
      <c r="EB569" s="115"/>
      <c r="EC569" s="115"/>
      <c r="ED569" s="115"/>
      <c r="EE569" s="115"/>
      <c r="EF569" s="115"/>
      <c r="EG569" s="115"/>
      <c r="EH569" s="115"/>
      <c r="EI569" s="115"/>
      <c r="EJ569" s="115"/>
      <c r="EK569" s="115"/>
      <c r="EL569" s="115"/>
      <c r="EM569" s="115"/>
      <c r="EN569" s="115"/>
      <c r="EO569" s="115"/>
      <c r="EP569" s="115"/>
      <c r="EQ569" s="115"/>
      <c r="ER569" s="115"/>
      <c r="ES569" s="115"/>
      <c r="ET569" s="115"/>
      <c r="EU569" s="115"/>
      <c r="EV569" s="115"/>
      <c r="EW569" s="115"/>
      <c r="EX569" s="115"/>
      <c r="EY569" s="115"/>
      <c r="EZ569" s="115"/>
      <c r="FA569" s="115"/>
      <c r="FB569" s="115"/>
      <c r="FC569" s="115"/>
      <c r="FD569" s="115"/>
      <c r="FE569" s="115"/>
      <c r="FF569" s="115"/>
      <c r="FG569" s="115"/>
      <c r="FH569" s="115"/>
      <c r="FI569" s="115"/>
      <c r="FJ569" s="115"/>
      <c r="FK569" s="115"/>
      <c r="FL569" s="115"/>
      <c r="FM569" s="115"/>
      <c r="FN569" s="115"/>
      <c r="FO569" s="115"/>
      <c r="FP569" s="115"/>
      <c r="FQ569" s="115"/>
      <c r="FR569" s="115"/>
      <c r="FS569" s="115"/>
      <c r="FT569" s="115"/>
      <c r="FU569" s="115"/>
      <c r="FV569" s="115"/>
      <c r="FW569" s="115"/>
      <c r="FX569" s="115"/>
      <c r="FY569" s="115"/>
      <c r="FZ569" s="115"/>
      <c r="GA569" s="115"/>
      <c r="GB569" s="115"/>
      <c r="GC569" s="115"/>
      <c r="GD569" s="115"/>
      <c r="GE569" s="115"/>
      <c r="GF569" s="115"/>
      <c r="GG569" s="115"/>
      <c r="GH569" s="115"/>
      <c r="GI569" s="115"/>
      <c r="GJ569" s="115"/>
      <c r="GK569" s="115"/>
      <c r="GL569" s="115"/>
      <c r="GM569" s="115"/>
      <c r="GN569" s="115"/>
      <c r="GO569" s="115"/>
      <c r="GP569" s="115"/>
      <c r="GQ569" s="115"/>
      <c r="GR569" s="115"/>
      <c r="GS569" s="115"/>
      <c r="GT569" s="115"/>
      <c r="GU569" s="115"/>
      <c r="GV569" s="115"/>
      <c r="GW569" s="115"/>
      <c r="GX569" s="115"/>
      <c r="GY569" s="115"/>
      <c r="GZ569" s="115"/>
      <c r="HA569" s="115"/>
      <c r="HB569" s="115"/>
      <c r="HC569" s="115"/>
      <c r="HD569" s="115"/>
      <c r="HE569" s="115"/>
      <c r="HF569" s="115"/>
      <c r="HG569" s="115"/>
      <c r="HH569" s="115"/>
      <c r="HI569" s="115"/>
      <c r="HJ569" s="115"/>
      <c r="HK569" s="115"/>
      <c r="HL569" s="115"/>
      <c r="HM569" s="115"/>
      <c r="HN569" s="115"/>
      <c r="HO569" s="115"/>
      <c r="HP569" s="115"/>
      <c r="HQ569" s="115"/>
      <c r="HR569" s="115"/>
      <c r="HS569" s="115"/>
      <c r="HT569" s="115"/>
      <c r="HU569" s="115"/>
      <c r="HV569" s="115"/>
      <c r="HW569" s="115"/>
      <c r="HX569" s="115"/>
      <c r="HY569" s="115"/>
      <c r="HZ569" s="115"/>
      <c r="IA569" s="115"/>
      <c r="IB569" s="115"/>
      <c r="IC569" s="115"/>
      <c r="ID569" s="115"/>
      <c r="IE569" s="115"/>
      <c r="IF569" s="115"/>
      <c r="IG569" s="115"/>
      <c r="IH569" s="115"/>
      <c r="II569" s="115"/>
      <c r="IJ569" s="115"/>
      <c r="IK569" s="115"/>
      <c r="IL569" s="115"/>
      <c r="IM569" s="115"/>
      <c r="IN569" s="115"/>
      <c r="IO569" s="115"/>
      <c r="IP569" s="115"/>
      <c r="IQ569" s="115"/>
      <c r="IR569" s="115"/>
      <c r="IS569" s="115"/>
      <c r="IT569" s="115"/>
      <c r="IU569" s="115"/>
      <c r="IV569" s="115"/>
      <c r="IW569" s="115"/>
      <c r="IX569" s="115"/>
      <c r="IY569" s="115"/>
    </row>
    <row r="570" spans="1:259" x14ac:dyDescent="0.2">
      <c r="A570" s="124">
        <v>39990</v>
      </c>
      <c r="B570" s="103" t="s">
        <v>1312</v>
      </c>
      <c r="C570" s="103" t="s">
        <v>260</v>
      </c>
      <c r="D570" s="103" t="s">
        <v>141</v>
      </c>
      <c r="E570" s="103" t="s">
        <v>144</v>
      </c>
      <c r="F570" s="84">
        <v>37605</v>
      </c>
      <c r="G570" s="85">
        <v>2002</v>
      </c>
      <c r="H570" s="125" t="s">
        <v>1313</v>
      </c>
      <c r="I570" s="125" t="str">
        <f t="shared" si="24"/>
        <v>CO</v>
      </c>
      <c r="J570" s="125" t="str">
        <f t="shared" si="25"/>
        <v>OK</v>
      </c>
      <c r="K570" s="125" t="str">
        <f t="shared" si="26"/>
        <v>Mountain, South Central</v>
      </c>
      <c r="L570" s="125" t="str">
        <f>INDEX('State '!$A$1:$C$62,MATCH($I570,'State '!$B:$B,0),3)</f>
        <v>Mountain</v>
      </c>
      <c r="M570" s="125" t="str">
        <f>INDEX('State '!$A$1:$C$62,MATCH($J570,'State '!$B:$B,0),3)</f>
        <v>South Central</v>
      </c>
      <c r="N570" s="125"/>
      <c r="O570" s="87">
        <v>22.1</v>
      </c>
      <c r="P570" s="87">
        <v>53.97</v>
      </c>
      <c r="Q570" s="87">
        <v>47.3</v>
      </c>
      <c r="R570" s="126" t="s">
        <v>1138</v>
      </c>
      <c r="S570" s="125" t="s">
        <v>135</v>
      </c>
      <c r="T570" s="125" t="s">
        <v>390</v>
      </c>
      <c r="U570" s="125" t="s">
        <v>1314</v>
      </c>
      <c r="V570" s="125"/>
      <c r="W570" s="127"/>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BQ570" s="20"/>
      <c r="BR570" s="20"/>
      <c r="BS570" s="20"/>
      <c r="BT570" s="20"/>
      <c r="BU570" s="20"/>
      <c r="BV570" s="20"/>
      <c r="BW570" s="20"/>
      <c r="BX570" s="20"/>
      <c r="BY570" s="20"/>
      <c r="BZ570" s="20"/>
      <c r="CA570" s="20"/>
      <c r="CB570" s="20"/>
      <c r="CC570" s="20"/>
      <c r="CD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c r="DZ570" s="20"/>
      <c r="EA570" s="20"/>
      <c r="EB570" s="20"/>
      <c r="EC570" s="20"/>
      <c r="ED570" s="20"/>
      <c r="EE570" s="20"/>
      <c r="EF570" s="20"/>
      <c r="EG570" s="20"/>
      <c r="EH570" s="20"/>
      <c r="EI570" s="20"/>
      <c r="EJ570" s="20"/>
      <c r="EK570" s="20"/>
      <c r="EL570" s="20"/>
      <c r="EM570" s="20"/>
      <c r="EN570" s="20"/>
      <c r="EO570" s="20"/>
      <c r="EP570" s="20"/>
      <c r="EQ570" s="20"/>
      <c r="ER570" s="20"/>
      <c r="ES570" s="20"/>
      <c r="ET570" s="20"/>
      <c r="EU570" s="20"/>
      <c r="EV570" s="20"/>
      <c r="EW570" s="20"/>
      <c r="EX570" s="20"/>
      <c r="EY570" s="20"/>
      <c r="EZ570" s="20"/>
      <c r="FA570" s="20"/>
      <c r="FB570" s="20"/>
      <c r="FC570" s="20"/>
      <c r="FD570" s="20"/>
      <c r="FE570" s="20"/>
      <c r="FF570" s="20"/>
      <c r="FG570" s="20"/>
      <c r="FH570" s="20"/>
      <c r="FI570" s="20"/>
      <c r="FJ570" s="20"/>
      <c r="FK570" s="20"/>
      <c r="FL570" s="20"/>
      <c r="FM570" s="20"/>
      <c r="FN570" s="20"/>
      <c r="FO570" s="20"/>
      <c r="FP570" s="20"/>
      <c r="FQ570" s="20"/>
      <c r="FR570" s="20"/>
      <c r="FS570" s="20"/>
      <c r="FT570" s="20"/>
      <c r="FU570" s="20"/>
      <c r="FV570" s="20"/>
      <c r="FW570" s="20"/>
      <c r="FX570" s="20"/>
      <c r="FY570" s="20"/>
      <c r="FZ570" s="20"/>
      <c r="GA570" s="20"/>
      <c r="GB570" s="20"/>
      <c r="GC570" s="20"/>
      <c r="GD570" s="20"/>
      <c r="GE570" s="20"/>
      <c r="GF570" s="20"/>
      <c r="GG570" s="20"/>
      <c r="GH570" s="20"/>
      <c r="GI570" s="20"/>
      <c r="GJ570" s="20"/>
      <c r="GK570" s="20"/>
      <c r="GL570" s="20"/>
      <c r="GM570" s="20"/>
      <c r="GN570" s="20"/>
      <c r="GO570" s="20"/>
      <c r="GP570" s="20"/>
      <c r="GQ570" s="20"/>
      <c r="GR570" s="20"/>
      <c r="GS570" s="20"/>
      <c r="GT570" s="20"/>
      <c r="GU570" s="20"/>
      <c r="GV570" s="20"/>
      <c r="GW570" s="20"/>
      <c r="GX570" s="20"/>
      <c r="GY570" s="20"/>
      <c r="GZ570" s="20"/>
      <c r="HA570" s="20"/>
      <c r="HB570" s="20"/>
      <c r="HC570" s="20"/>
      <c r="HD570" s="20"/>
      <c r="HE570" s="20"/>
      <c r="HF570" s="20"/>
      <c r="HG570" s="20"/>
      <c r="HH570" s="20"/>
      <c r="HI570" s="20"/>
      <c r="HJ570" s="20"/>
      <c r="HK570" s="20"/>
      <c r="HL570" s="20"/>
      <c r="HM570" s="20"/>
      <c r="HN570" s="20"/>
      <c r="HO570" s="20"/>
      <c r="HP570" s="20"/>
      <c r="HQ570" s="20"/>
      <c r="HR570" s="20"/>
      <c r="HS570" s="20"/>
      <c r="HT570" s="20"/>
      <c r="HU570" s="20"/>
      <c r="HV570" s="20"/>
      <c r="HW570" s="20"/>
      <c r="HX570" s="20"/>
      <c r="HY570" s="20"/>
      <c r="HZ570" s="20"/>
      <c r="IA570" s="20"/>
      <c r="IB570" s="20"/>
      <c r="IC570" s="20"/>
      <c r="ID570" s="20"/>
      <c r="IE570" s="20"/>
      <c r="IF570" s="20"/>
      <c r="IG570" s="20"/>
      <c r="IH570" s="20"/>
      <c r="II570" s="20"/>
      <c r="IJ570" s="20"/>
      <c r="IK570" s="20"/>
      <c r="IL570" s="20"/>
      <c r="IM570" s="20"/>
      <c r="IN570" s="20"/>
      <c r="IO570" s="20"/>
      <c r="IP570" s="20"/>
      <c r="IQ570" s="20"/>
      <c r="IR570" s="20"/>
      <c r="IS570" s="20"/>
      <c r="IT570" s="20"/>
      <c r="IU570" s="20"/>
      <c r="IV570" s="20"/>
      <c r="IW570" s="20"/>
      <c r="IX570" s="20"/>
      <c r="IY570" s="20"/>
    </row>
    <row r="571" spans="1:259" s="20" customFormat="1" x14ac:dyDescent="0.2">
      <c r="A571" s="124">
        <v>39990</v>
      </c>
      <c r="B571" s="106" t="s">
        <v>1315</v>
      </c>
      <c r="C571" s="106" t="s">
        <v>260</v>
      </c>
      <c r="D571" s="106" t="s">
        <v>141</v>
      </c>
      <c r="E571" s="103" t="s">
        <v>144</v>
      </c>
      <c r="F571" s="84">
        <v>37591</v>
      </c>
      <c r="G571" s="85">
        <v>2002</v>
      </c>
      <c r="H571" s="125" t="s">
        <v>25</v>
      </c>
      <c r="I571" s="125" t="str">
        <f t="shared" si="24"/>
        <v>CO</v>
      </c>
      <c r="J571" s="125" t="str">
        <f t="shared" si="25"/>
        <v>CO</v>
      </c>
      <c r="K571" s="125" t="str">
        <f t="shared" si="26"/>
        <v>Mountain</v>
      </c>
      <c r="L571" s="125" t="str">
        <f>INDEX('State '!$A$1:$C$62,MATCH($I571,'State '!$B:$B,0),3)</f>
        <v>Mountain</v>
      </c>
      <c r="M571" s="125" t="str">
        <f>INDEX('State '!$A$1:$C$62,MATCH($J571,'State '!$B:$B,0),3)</f>
        <v>Mountain</v>
      </c>
      <c r="N571" s="125"/>
      <c r="O571" s="87">
        <v>72.14</v>
      </c>
      <c r="P571" s="87">
        <v>119</v>
      </c>
      <c r="Q571" s="126">
        <v>282</v>
      </c>
      <c r="R571" s="130" t="s">
        <v>1316</v>
      </c>
      <c r="S571" s="131" t="s">
        <v>135</v>
      </c>
      <c r="T571" s="125" t="s">
        <v>390</v>
      </c>
      <c r="U571" s="125" t="s">
        <v>1317</v>
      </c>
      <c r="V571" s="125"/>
      <c r="W571" s="127"/>
    </row>
    <row r="572" spans="1:259" x14ac:dyDescent="0.2">
      <c r="A572" s="124">
        <v>39990</v>
      </c>
      <c r="B572" s="103" t="s">
        <v>1319</v>
      </c>
      <c r="C572" s="103" t="s">
        <v>353</v>
      </c>
      <c r="D572" s="103" t="s">
        <v>134</v>
      </c>
      <c r="E572" s="103" t="s">
        <v>144</v>
      </c>
      <c r="F572" s="84">
        <v>37408</v>
      </c>
      <c r="G572" s="85">
        <v>2002</v>
      </c>
      <c r="H572" s="125" t="s">
        <v>17</v>
      </c>
      <c r="I572" s="125" t="str">
        <f t="shared" si="24"/>
        <v>AL</v>
      </c>
      <c r="J572" s="125" t="str">
        <f t="shared" si="25"/>
        <v>AL</v>
      </c>
      <c r="K572" s="125" t="str">
        <f t="shared" si="26"/>
        <v>South Central</v>
      </c>
      <c r="L572" s="125" t="str">
        <f>INDEX('State '!$A$1:$C$62,MATCH($I572,'State '!$B:$B,0),3)</f>
        <v>South Central</v>
      </c>
      <c r="M572" s="125" t="str">
        <f>INDEX('State '!$A$1:$C$62,MATCH($J572,'State '!$B:$B,0),3)</f>
        <v>South Central</v>
      </c>
      <c r="N572" s="125"/>
      <c r="O572" s="87">
        <v>23</v>
      </c>
      <c r="P572" s="87">
        <v>50</v>
      </c>
      <c r="Q572" s="87">
        <v>160</v>
      </c>
      <c r="R572" s="126">
        <v>30</v>
      </c>
      <c r="S572" s="125" t="s">
        <v>139</v>
      </c>
      <c r="T572" s="125" t="s">
        <v>188</v>
      </c>
      <c r="U572" s="125" t="s">
        <v>391</v>
      </c>
      <c r="V572" s="125"/>
      <c r="W572" s="127"/>
    </row>
    <row r="573" spans="1:259" s="20" customFormat="1" x14ac:dyDescent="0.2">
      <c r="A573" s="124">
        <v>39990</v>
      </c>
      <c r="B573" s="103" t="s">
        <v>1311</v>
      </c>
      <c r="C573" s="103" t="s">
        <v>225</v>
      </c>
      <c r="D573" s="103" t="s">
        <v>134</v>
      </c>
      <c r="E573" s="103" t="s">
        <v>144</v>
      </c>
      <c r="F573" s="84">
        <v>37561</v>
      </c>
      <c r="G573" s="85">
        <v>2002</v>
      </c>
      <c r="H573" s="125" t="s">
        <v>19</v>
      </c>
      <c r="I573" s="125" t="str">
        <f t="shared" si="24"/>
        <v>VA</v>
      </c>
      <c r="J573" s="125" t="str">
        <f t="shared" si="25"/>
        <v>VA</v>
      </c>
      <c r="K573" s="125" t="str">
        <f t="shared" si="26"/>
        <v>Northeast</v>
      </c>
      <c r="L573" s="125" t="str">
        <f>INDEX('State '!$A$1:$C$62,MATCH($I573,'State '!$B:$B,0),3)</f>
        <v>Northeast</v>
      </c>
      <c r="M573" s="125" t="str">
        <f>INDEX('State '!$A$1:$C$62,MATCH($J573,'State '!$B:$B,0),3)</f>
        <v>Northeast</v>
      </c>
      <c r="N573" s="125"/>
      <c r="O573" s="87">
        <v>22.2</v>
      </c>
      <c r="P573" s="87">
        <v>14</v>
      </c>
      <c r="Q573" s="87">
        <v>300</v>
      </c>
      <c r="R573" s="126">
        <v>20</v>
      </c>
      <c r="S573" s="125" t="s">
        <v>139</v>
      </c>
      <c r="T573" s="125" t="s">
        <v>188</v>
      </c>
      <c r="U573" s="125" t="s">
        <v>391</v>
      </c>
      <c r="V573" s="125"/>
      <c r="W573" s="127"/>
    </row>
    <row r="574" spans="1:259" x14ac:dyDescent="0.2">
      <c r="A574" s="124">
        <v>39990</v>
      </c>
      <c r="B574" s="103" t="s">
        <v>1361</v>
      </c>
      <c r="C574" s="103" t="s">
        <v>355</v>
      </c>
      <c r="D574" s="103" t="s">
        <v>141</v>
      </c>
      <c r="E574" s="103" t="s">
        <v>144</v>
      </c>
      <c r="F574" s="84">
        <v>37895</v>
      </c>
      <c r="G574" s="85">
        <v>2002</v>
      </c>
      <c r="H574" s="125" t="s">
        <v>419</v>
      </c>
      <c r="I574" s="125" t="str">
        <f t="shared" si="24"/>
        <v>TX</v>
      </c>
      <c r="J574" s="125" t="str">
        <f t="shared" si="25"/>
        <v>MX</v>
      </c>
      <c r="K574" s="125" t="str">
        <f t="shared" si="26"/>
        <v>South Central, Mexico</v>
      </c>
      <c r="L574" s="125" t="str">
        <f>INDEX('State '!$A$1:$C$62,MATCH($I574,'State '!$B:$B,0),3)</f>
        <v>South Central</v>
      </c>
      <c r="M574" s="125" t="str">
        <f>INDEX('State '!$A$1:$C$62,MATCH($J574,'State '!$B:$B,0),3)</f>
        <v>Mexico</v>
      </c>
      <c r="N574" s="125"/>
      <c r="O574" s="87">
        <v>2</v>
      </c>
      <c r="P574" s="87">
        <v>5</v>
      </c>
      <c r="Q574" s="87">
        <v>15</v>
      </c>
      <c r="R574" s="126">
        <v>12</v>
      </c>
      <c r="S574" s="125" t="s">
        <v>135</v>
      </c>
      <c r="T574" s="125" t="s">
        <v>390</v>
      </c>
      <c r="U574" s="125" t="s">
        <v>1362</v>
      </c>
      <c r="V574" s="125"/>
      <c r="W574" s="127"/>
    </row>
    <row r="575" spans="1:259" s="20" customFormat="1" x14ac:dyDescent="0.2">
      <c r="A575" s="124">
        <v>39990</v>
      </c>
      <c r="B575" s="103" t="s">
        <v>1309</v>
      </c>
      <c r="C575" s="103" t="s">
        <v>323</v>
      </c>
      <c r="D575" s="103" t="s">
        <v>137</v>
      </c>
      <c r="E575" s="103" t="s">
        <v>144</v>
      </c>
      <c r="F575" s="84">
        <v>37469</v>
      </c>
      <c r="G575" s="85">
        <v>2002</v>
      </c>
      <c r="H575" s="125" t="s">
        <v>16</v>
      </c>
      <c r="I575" s="125" t="str">
        <f t="shared" si="24"/>
        <v>NC</v>
      </c>
      <c r="J575" s="125" t="str">
        <f t="shared" si="25"/>
        <v>NC</v>
      </c>
      <c r="K575" s="125" t="str">
        <f t="shared" si="26"/>
        <v>Southeast</v>
      </c>
      <c r="L575" s="125" t="str">
        <f>INDEX('State '!$A$1:$C$62,MATCH($I575,'State '!$B:$B,0),3)</f>
        <v>Southeast</v>
      </c>
      <c r="M575" s="125" t="str">
        <f>INDEX('State '!$A$1:$C$62,MATCH($J575,'State '!$B:$B,0),3)</f>
        <v>Southeast</v>
      </c>
      <c r="N575" s="125"/>
      <c r="O575" s="87">
        <v>12</v>
      </c>
      <c r="P575" s="87">
        <v>72</v>
      </c>
      <c r="Q575" s="87">
        <v>72</v>
      </c>
      <c r="R575" s="126" t="s">
        <v>1310</v>
      </c>
      <c r="S575" s="125" t="s">
        <v>139</v>
      </c>
      <c r="T575" s="125" t="s">
        <v>188</v>
      </c>
      <c r="U575" s="125" t="s">
        <v>391</v>
      </c>
      <c r="V575" s="125"/>
      <c r="W575" s="127"/>
    </row>
    <row r="576" spans="1:259" x14ac:dyDescent="0.2">
      <c r="A576" s="124">
        <v>39990</v>
      </c>
      <c r="B576" s="103" t="s">
        <v>1301</v>
      </c>
      <c r="C576" s="103" t="s">
        <v>219</v>
      </c>
      <c r="D576" s="103" t="s">
        <v>141</v>
      </c>
      <c r="E576" s="103" t="s">
        <v>144</v>
      </c>
      <c r="F576" s="84">
        <v>37605</v>
      </c>
      <c r="G576" s="85">
        <v>2002</v>
      </c>
      <c r="H576" s="125" t="s">
        <v>832</v>
      </c>
      <c r="I576" s="125" t="str">
        <f t="shared" si="24"/>
        <v>PA</v>
      </c>
      <c r="J576" s="125" t="str">
        <f t="shared" si="25"/>
        <v>DE</v>
      </c>
      <c r="K576" s="125" t="str">
        <f t="shared" si="26"/>
        <v>Northeast</v>
      </c>
      <c r="L576" s="125" t="str">
        <f>INDEX('State '!$A$1:$C$62,MATCH($I576,'State '!$B:$B,0),3)</f>
        <v>Northeast</v>
      </c>
      <c r="M576" s="125" t="str">
        <f>INDEX('State '!$A$1:$C$62,MATCH($J576,'State '!$B:$B,0),3)</f>
        <v>Northeast</v>
      </c>
      <c r="N576" s="125"/>
      <c r="O576" s="87">
        <v>2.6</v>
      </c>
      <c r="P576" s="87">
        <v>2.5</v>
      </c>
      <c r="Q576" s="87">
        <v>4.5</v>
      </c>
      <c r="R576" s="126">
        <v>16</v>
      </c>
      <c r="S576" s="125" t="s">
        <v>135</v>
      </c>
      <c r="T576" s="125" t="s">
        <v>390</v>
      </c>
      <c r="U576" s="125" t="s">
        <v>1302</v>
      </c>
      <c r="V576" s="125"/>
      <c r="W576" s="127"/>
    </row>
    <row r="577" spans="1:23" s="20" customFormat="1" x14ac:dyDescent="0.2">
      <c r="A577" s="124">
        <v>39990</v>
      </c>
      <c r="B577" s="103" t="s">
        <v>1327</v>
      </c>
      <c r="C577" s="103" t="s">
        <v>1785</v>
      </c>
      <c r="D577" s="103" t="s">
        <v>134</v>
      </c>
      <c r="E577" s="103" t="s">
        <v>144</v>
      </c>
      <c r="F577" s="84">
        <v>37313</v>
      </c>
      <c r="G577" s="85">
        <v>2002</v>
      </c>
      <c r="H577" s="125" t="s">
        <v>1328</v>
      </c>
      <c r="I577" s="125" t="str">
        <f t="shared" si="24"/>
        <v>AZ</v>
      </c>
      <c r="J577" s="125" t="str">
        <f t="shared" si="25"/>
        <v>MX</v>
      </c>
      <c r="K577" s="125" t="str">
        <f t="shared" si="26"/>
        <v>Mountain, Mexico</v>
      </c>
      <c r="L577" s="125" t="str">
        <f>INDEX('State '!$A$1:$C$62,MATCH($I577,'State '!$B:$B,0),3)</f>
        <v>Mountain</v>
      </c>
      <c r="M577" s="125" t="str">
        <f>INDEX('State '!$A$1:$C$62,MATCH($J577,'State '!$B:$B,0),3)</f>
        <v>Mexico</v>
      </c>
      <c r="N577" s="125"/>
      <c r="O577" s="87">
        <v>0.42</v>
      </c>
      <c r="P577" s="87">
        <v>1</v>
      </c>
      <c r="Q577" s="87">
        <v>8.5</v>
      </c>
      <c r="R577" s="126" t="s">
        <v>1329</v>
      </c>
      <c r="S577" s="125" t="s">
        <v>135</v>
      </c>
      <c r="T577" s="125" t="s">
        <v>390</v>
      </c>
      <c r="U577" s="125" t="s">
        <v>1330</v>
      </c>
      <c r="V577" s="125"/>
      <c r="W577" s="127"/>
    </row>
    <row r="578" spans="1:23" s="20" customFormat="1" ht="25.5" x14ac:dyDescent="0.2">
      <c r="A578" s="124">
        <v>39990</v>
      </c>
      <c r="B578" s="103" t="s">
        <v>1320</v>
      </c>
      <c r="C578" s="103" t="s">
        <v>1785</v>
      </c>
      <c r="D578" s="103" t="s">
        <v>142</v>
      </c>
      <c r="E578" s="103" t="s">
        <v>144</v>
      </c>
      <c r="F578" s="84">
        <v>37610</v>
      </c>
      <c r="G578" s="85">
        <v>2002</v>
      </c>
      <c r="H578" s="125" t="s">
        <v>1148</v>
      </c>
      <c r="I578" s="125" t="str">
        <f t="shared" si="24"/>
        <v>TX</v>
      </c>
      <c r="J578" s="125" t="str">
        <f t="shared" si="25"/>
        <v>CA</v>
      </c>
      <c r="K578" s="125" t="str">
        <f t="shared" si="26"/>
        <v>South Central, Mountain, Pacific</v>
      </c>
      <c r="L578" s="125" t="str">
        <f>INDEX('State '!$A$1:$C$62,MATCH($I578,'State '!$B:$B,0),3)</f>
        <v>South Central</v>
      </c>
      <c r="M578" s="125" t="str">
        <f>INDEX('State '!$A$1:$C$62,MATCH($J578,'State '!$B:$B,0),3)</f>
        <v>Pacific</v>
      </c>
      <c r="N578" s="125" t="s">
        <v>2596</v>
      </c>
      <c r="O578" s="87">
        <v>204</v>
      </c>
      <c r="P578" s="87">
        <v>1088</v>
      </c>
      <c r="Q578" s="87">
        <v>230</v>
      </c>
      <c r="R578" s="126">
        <v>30</v>
      </c>
      <c r="S578" s="125" t="s">
        <v>135</v>
      </c>
      <c r="T578" s="125" t="s">
        <v>390</v>
      </c>
      <c r="U578" s="125" t="s">
        <v>1321</v>
      </c>
      <c r="V578" s="125"/>
      <c r="W578" s="127"/>
    </row>
    <row r="579" spans="1:23" s="20" customFormat="1" x14ac:dyDescent="0.2">
      <c r="A579" s="124">
        <v>39990</v>
      </c>
      <c r="B579" s="103" t="s">
        <v>1306</v>
      </c>
      <c r="C579" s="103" t="s">
        <v>1785</v>
      </c>
      <c r="D579" s="103" t="s">
        <v>134</v>
      </c>
      <c r="E579" s="103" t="s">
        <v>144</v>
      </c>
      <c r="F579" s="84">
        <v>37438</v>
      </c>
      <c r="G579" s="85">
        <v>2002</v>
      </c>
      <c r="H579" s="125" t="s">
        <v>40</v>
      </c>
      <c r="I579" s="125" t="str">
        <f t="shared" ref="I579:I642" si="27">LEFT($H579,2)</f>
        <v>AZ</v>
      </c>
      <c r="J579" s="125" t="str">
        <f t="shared" ref="J579:J642" si="28">RIGHT($H579,2)</f>
        <v>AZ</v>
      </c>
      <c r="K579" s="125" t="str">
        <f t="shared" si="26"/>
        <v>Mountain</v>
      </c>
      <c r="L579" s="125" t="str">
        <f>INDEX('State '!$A$1:$C$62,MATCH($I579,'State '!$B:$B,0),3)</f>
        <v>Mountain</v>
      </c>
      <c r="M579" s="125" t="str">
        <f>INDEX('State '!$A$1:$C$62,MATCH($J579,'State '!$B:$B,0),3)</f>
        <v>Mountain</v>
      </c>
      <c r="N579" s="125"/>
      <c r="O579" s="87">
        <v>5.67</v>
      </c>
      <c r="P579" s="87">
        <v>6</v>
      </c>
      <c r="Q579" s="87">
        <v>620</v>
      </c>
      <c r="R579" s="126" t="s">
        <v>1307</v>
      </c>
      <c r="S579" s="125" t="s">
        <v>135</v>
      </c>
      <c r="T579" s="125" t="s">
        <v>390</v>
      </c>
      <c r="U579" s="125" t="s">
        <v>1308</v>
      </c>
      <c r="V579" s="125"/>
      <c r="W579" s="127"/>
    </row>
    <row r="580" spans="1:23" s="20" customFormat="1" x14ac:dyDescent="0.2">
      <c r="A580" s="124">
        <v>39990</v>
      </c>
      <c r="B580" s="103" t="s">
        <v>1322</v>
      </c>
      <c r="C580" s="103" t="s">
        <v>1785</v>
      </c>
      <c r="D580" s="103" t="s">
        <v>141</v>
      </c>
      <c r="E580" s="103" t="s">
        <v>144</v>
      </c>
      <c r="F580" s="84">
        <v>37408</v>
      </c>
      <c r="G580" s="85">
        <v>2002</v>
      </c>
      <c r="H580" s="125" t="s">
        <v>419</v>
      </c>
      <c r="I580" s="125" t="str">
        <f t="shared" si="27"/>
        <v>TX</v>
      </c>
      <c r="J580" s="125" t="str">
        <f t="shared" si="28"/>
        <v>MX</v>
      </c>
      <c r="K580" s="125" t="str">
        <f t="shared" ref="K580:K643" si="29">IF($L580=$M580,L580,CONCATENATE($L580,", ",IF(ISBLANK(N580),"",CONCATENATE(N580,", ")),$M580))</f>
        <v>South Central, Mexico</v>
      </c>
      <c r="L580" s="125" t="str">
        <f>INDEX('State '!$A$1:$C$62,MATCH($I580,'State '!$B:$B,0),3)</f>
        <v>South Central</v>
      </c>
      <c r="M580" s="125" t="str">
        <f>INDEX('State '!$A$1:$C$62,MATCH($J580,'State '!$B:$B,0),3)</f>
        <v>Mexico</v>
      </c>
      <c r="N580" s="125"/>
      <c r="O580" s="87"/>
      <c r="P580" s="87"/>
      <c r="Q580" s="87">
        <v>100</v>
      </c>
      <c r="R580" s="126">
        <v>24</v>
      </c>
      <c r="S580" s="125" t="s">
        <v>135</v>
      </c>
      <c r="T580" s="125" t="s">
        <v>390</v>
      </c>
      <c r="U580" s="125" t="s">
        <v>1323</v>
      </c>
      <c r="V580" s="125"/>
      <c r="W580" s="127"/>
    </row>
    <row r="581" spans="1:23" s="20" customFormat="1" x14ac:dyDescent="0.2">
      <c r="A581" s="124">
        <v>39990</v>
      </c>
      <c r="B581" s="103" t="s">
        <v>1295</v>
      </c>
      <c r="C581" s="103" t="s">
        <v>233</v>
      </c>
      <c r="D581" s="103" t="s">
        <v>141</v>
      </c>
      <c r="E581" s="103" t="s">
        <v>144</v>
      </c>
      <c r="F581" s="84">
        <v>37500</v>
      </c>
      <c r="G581" s="85">
        <v>2002</v>
      </c>
      <c r="H581" s="125" t="s">
        <v>1296</v>
      </c>
      <c r="I581" s="125" t="str">
        <f t="shared" si="27"/>
        <v>TN</v>
      </c>
      <c r="J581" s="125" t="str">
        <f t="shared" si="28"/>
        <v>GA</v>
      </c>
      <c r="K581" s="125" t="str">
        <f t="shared" si="29"/>
        <v>Midwest, Southeast</v>
      </c>
      <c r="L581" s="125" t="str">
        <f>INDEX('State '!$A$1:$C$62,MATCH($I581,'State '!$B:$B,0),3)</f>
        <v>Midwest</v>
      </c>
      <c r="M581" s="125" t="str">
        <f>INDEX('State '!$A$1:$C$62,MATCH($J581,'State '!$B:$B,0),3)</f>
        <v>Southeast</v>
      </c>
      <c r="N581" s="125"/>
      <c r="O581" s="87">
        <v>69.39</v>
      </c>
      <c r="P581" s="87">
        <v>27</v>
      </c>
      <c r="Q581" s="87">
        <v>160</v>
      </c>
      <c r="R581" s="126">
        <v>20</v>
      </c>
      <c r="S581" s="125" t="s">
        <v>135</v>
      </c>
      <c r="T581" s="125" t="s">
        <v>390</v>
      </c>
      <c r="U581" s="125" t="s">
        <v>1297</v>
      </c>
      <c r="V581" s="125"/>
      <c r="W581" s="127"/>
    </row>
    <row r="582" spans="1:23" s="20" customFormat="1" x14ac:dyDescent="0.2">
      <c r="A582" s="124">
        <v>39990</v>
      </c>
      <c r="B582" s="103" t="s">
        <v>1384</v>
      </c>
      <c r="C582" s="103" t="s">
        <v>237</v>
      </c>
      <c r="D582" s="103" t="s">
        <v>134</v>
      </c>
      <c r="E582" s="103" t="s">
        <v>144</v>
      </c>
      <c r="F582" s="84">
        <v>37591</v>
      </c>
      <c r="G582" s="85">
        <v>2002</v>
      </c>
      <c r="H582" s="125" t="s">
        <v>18</v>
      </c>
      <c r="I582" s="125" t="str">
        <f t="shared" si="27"/>
        <v>FL</v>
      </c>
      <c r="J582" s="125" t="str">
        <f t="shared" si="28"/>
        <v>FL</v>
      </c>
      <c r="K582" s="125" t="str">
        <f t="shared" si="29"/>
        <v>Southeast</v>
      </c>
      <c r="L582" s="125" t="str">
        <f>INDEX('State '!$A$1:$C$62,MATCH($I582,'State '!$B:$B,0),3)</f>
        <v>Southeast</v>
      </c>
      <c r="M582" s="125" t="str">
        <f>INDEX('State '!$A$1:$C$62,MATCH($J582,'State '!$B:$B,0),3)</f>
        <v>Southeast</v>
      </c>
      <c r="N582" s="125"/>
      <c r="O582" s="87">
        <v>13</v>
      </c>
      <c r="P582" s="87">
        <v>15</v>
      </c>
      <c r="Q582" s="87">
        <v>180</v>
      </c>
      <c r="R582" s="126">
        <v>24</v>
      </c>
      <c r="S582" s="125" t="s">
        <v>135</v>
      </c>
      <c r="T582" s="125" t="s">
        <v>390</v>
      </c>
      <c r="U582" s="125" t="s">
        <v>1286</v>
      </c>
      <c r="V582" s="125"/>
      <c r="W582" s="127"/>
    </row>
    <row r="583" spans="1:23" s="20" customFormat="1" x14ac:dyDescent="0.2">
      <c r="A583" s="124">
        <v>39990</v>
      </c>
      <c r="B583" s="103" t="s">
        <v>1387</v>
      </c>
      <c r="C583" s="103" t="s">
        <v>237</v>
      </c>
      <c r="D583" s="103" t="s">
        <v>141</v>
      </c>
      <c r="E583" s="103" t="s">
        <v>144</v>
      </c>
      <c r="F583" s="84">
        <v>37347</v>
      </c>
      <c r="G583" s="85">
        <v>2002</v>
      </c>
      <c r="H583" s="125" t="s">
        <v>1284</v>
      </c>
      <c r="I583" s="125" t="str">
        <f t="shared" si="27"/>
        <v>MS</v>
      </c>
      <c r="J583" s="125" t="str">
        <f t="shared" si="28"/>
        <v>FL</v>
      </c>
      <c r="K583" s="125" t="str">
        <f t="shared" si="29"/>
        <v>South Central, Southeast</v>
      </c>
      <c r="L583" s="125" t="str">
        <f>INDEX('State '!$A$1:$C$62,MATCH($I583,'State '!$B:$B,0),3)</f>
        <v>South Central</v>
      </c>
      <c r="M583" s="125" t="str">
        <f>INDEX('State '!$A$1:$C$62,MATCH($J583,'State '!$B:$B,0),3)</f>
        <v>Southeast</v>
      </c>
      <c r="N583" s="125"/>
      <c r="O583" s="87">
        <v>320</v>
      </c>
      <c r="P583" s="87">
        <v>64</v>
      </c>
      <c r="Q583" s="87">
        <v>298</v>
      </c>
      <c r="R583" s="126" t="s">
        <v>1285</v>
      </c>
      <c r="S583" s="125" t="s">
        <v>135</v>
      </c>
      <c r="T583" s="125" t="s">
        <v>390</v>
      </c>
      <c r="U583" s="125" t="s">
        <v>1286</v>
      </c>
      <c r="V583" s="125"/>
      <c r="W583" s="127"/>
    </row>
    <row r="584" spans="1:23" s="20" customFormat="1" x14ac:dyDescent="0.2">
      <c r="A584" s="124">
        <v>39990</v>
      </c>
      <c r="B584" s="103" t="s">
        <v>1333</v>
      </c>
      <c r="C584" s="103" t="s">
        <v>241</v>
      </c>
      <c r="D584" s="103" t="s">
        <v>141</v>
      </c>
      <c r="E584" s="103" t="s">
        <v>144</v>
      </c>
      <c r="F584" s="84">
        <v>37561</v>
      </c>
      <c r="G584" s="85">
        <v>2002</v>
      </c>
      <c r="H584" s="125" t="s">
        <v>17</v>
      </c>
      <c r="I584" s="125" t="str">
        <f t="shared" si="27"/>
        <v>AL</v>
      </c>
      <c r="J584" s="125" t="str">
        <f t="shared" si="28"/>
        <v>AL</v>
      </c>
      <c r="K584" s="125" t="str">
        <f t="shared" si="29"/>
        <v>South Central</v>
      </c>
      <c r="L584" s="125" t="str">
        <f>INDEX('State '!$A$1:$C$62,MATCH($I584,'State '!$B:$B,0),3)</f>
        <v>South Central</v>
      </c>
      <c r="M584" s="125" t="str">
        <f>INDEX('State '!$A$1:$C$62,MATCH($J584,'State '!$B:$B,0),3)</f>
        <v>South Central</v>
      </c>
      <c r="N584" s="125"/>
      <c r="O584" s="87"/>
      <c r="P584" s="87">
        <v>29</v>
      </c>
      <c r="Q584" s="87">
        <v>236</v>
      </c>
      <c r="R584" s="126" t="s">
        <v>422</v>
      </c>
      <c r="S584" s="125" t="s">
        <v>135</v>
      </c>
      <c r="T584" s="125" t="s">
        <v>390</v>
      </c>
      <c r="U584" s="125" t="s">
        <v>1334</v>
      </c>
      <c r="V584" s="125"/>
      <c r="W584" s="127"/>
    </row>
    <row r="585" spans="1:23" s="20" customFormat="1" x14ac:dyDescent="0.2">
      <c r="A585" s="124">
        <v>39990</v>
      </c>
      <c r="B585" s="103" t="s">
        <v>1347</v>
      </c>
      <c r="C585" s="103" t="s">
        <v>269</v>
      </c>
      <c r="D585" s="103" t="s">
        <v>137</v>
      </c>
      <c r="E585" s="103" t="s">
        <v>144</v>
      </c>
      <c r="F585" s="84">
        <v>37598</v>
      </c>
      <c r="G585" s="85">
        <v>2002</v>
      </c>
      <c r="H585" s="125" t="s">
        <v>1348</v>
      </c>
      <c r="I585" s="125" t="str">
        <f t="shared" si="27"/>
        <v>IL</v>
      </c>
      <c r="J585" s="125" t="str">
        <f t="shared" si="28"/>
        <v>WI</v>
      </c>
      <c r="K585" s="125" t="str">
        <f t="shared" si="29"/>
        <v>Midwest</v>
      </c>
      <c r="L585" s="125" t="str">
        <f>INDEX('State '!$A$1:$C$62,MATCH($I585,'State '!$B:$B,0),3)</f>
        <v>Midwest</v>
      </c>
      <c r="M585" s="125" t="str">
        <f>INDEX('State '!$A$1:$C$62,MATCH($J585,'State '!$B:$B,0),3)</f>
        <v>Midwest</v>
      </c>
      <c r="N585" s="125"/>
      <c r="O585" s="87">
        <v>237.8</v>
      </c>
      <c r="P585" s="87">
        <v>142</v>
      </c>
      <c r="Q585" s="87">
        <v>750</v>
      </c>
      <c r="R585" s="126" t="s">
        <v>1349</v>
      </c>
      <c r="S585" s="125" t="s">
        <v>135</v>
      </c>
      <c r="T585" s="125" t="s">
        <v>390</v>
      </c>
      <c r="U585" s="125" t="s">
        <v>1350</v>
      </c>
      <c r="V585" s="125"/>
      <c r="W585" s="127"/>
    </row>
    <row r="586" spans="1:23" s="20" customFormat="1" x14ac:dyDescent="0.2">
      <c r="A586" s="124">
        <v>39990</v>
      </c>
      <c r="B586" s="103" t="s">
        <v>1335</v>
      </c>
      <c r="C586" s="103" t="s">
        <v>244</v>
      </c>
      <c r="D586" s="103" t="s">
        <v>137</v>
      </c>
      <c r="E586" s="103" t="s">
        <v>144</v>
      </c>
      <c r="F586" s="84">
        <v>37422</v>
      </c>
      <c r="G586" s="85">
        <v>2002</v>
      </c>
      <c r="H586" s="125" t="s">
        <v>1336</v>
      </c>
      <c r="I586" s="125" t="str">
        <f t="shared" si="27"/>
        <v>MS</v>
      </c>
      <c r="J586" s="125" t="str">
        <f t="shared" si="28"/>
        <v>FL</v>
      </c>
      <c r="K586" s="125" t="str">
        <f t="shared" si="29"/>
        <v>South Central, Southeast</v>
      </c>
      <c r="L586" s="125" t="str">
        <f>INDEX('State '!$A$1:$C$62,MATCH($I586,'State '!$B:$B,0),3)</f>
        <v>South Central</v>
      </c>
      <c r="M586" s="125" t="str">
        <f>INDEX('State '!$A$1:$C$62,MATCH($J586,'State '!$B:$B,0),3)</f>
        <v>Southeast</v>
      </c>
      <c r="N586" s="125"/>
      <c r="O586" s="87">
        <v>1257</v>
      </c>
      <c r="P586" s="87">
        <v>560</v>
      </c>
      <c r="Q586" s="87">
        <v>1130</v>
      </c>
      <c r="R586" s="126" t="s">
        <v>399</v>
      </c>
      <c r="S586" s="125" t="s">
        <v>135</v>
      </c>
      <c r="T586" s="125" t="s">
        <v>390</v>
      </c>
      <c r="U586" s="125" t="s">
        <v>1093</v>
      </c>
      <c r="V586" s="125"/>
      <c r="W586" s="127"/>
    </row>
    <row r="587" spans="1:23" s="20" customFormat="1" x14ac:dyDescent="0.2">
      <c r="A587" s="124">
        <v>39990</v>
      </c>
      <c r="B587" s="103" t="s">
        <v>1371</v>
      </c>
      <c r="C587" s="103" t="s">
        <v>222</v>
      </c>
      <c r="D587" s="103" t="s">
        <v>137</v>
      </c>
      <c r="E587" s="103" t="s">
        <v>144</v>
      </c>
      <c r="F587" s="84">
        <v>37386</v>
      </c>
      <c r="G587" s="85">
        <v>2002</v>
      </c>
      <c r="H587" s="125" t="s">
        <v>1348</v>
      </c>
      <c r="I587" s="125" t="str">
        <f t="shared" si="27"/>
        <v>IL</v>
      </c>
      <c r="J587" s="125" t="str">
        <f t="shared" si="28"/>
        <v>WI</v>
      </c>
      <c r="K587" s="125" t="str">
        <f t="shared" si="29"/>
        <v>Midwest</v>
      </c>
      <c r="L587" s="125" t="str">
        <f>INDEX('State '!$A$1:$C$62,MATCH($I587,'State '!$B:$B,0),3)</f>
        <v>Midwest</v>
      </c>
      <c r="M587" s="125" t="str">
        <f>INDEX('State '!$A$1:$C$62,MATCH($J587,'State '!$B:$B,0),3)</f>
        <v>Midwest</v>
      </c>
      <c r="N587" s="125"/>
      <c r="O587" s="87">
        <v>75</v>
      </c>
      <c r="P587" s="87">
        <v>28.5</v>
      </c>
      <c r="Q587" s="87">
        <v>380</v>
      </c>
      <c r="R587" s="126">
        <v>36</v>
      </c>
      <c r="S587" s="125" t="s">
        <v>135</v>
      </c>
      <c r="T587" s="125" t="s">
        <v>390</v>
      </c>
      <c r="U587" s="125" t="s">
        <v>1372</v>
      </c>
      <c r="V587" s="125"/>
      <c r="W587" s="127"/>
    </row>
    <row r="588" spans="1:23" s="20" customFormat="1" x14ac:dyDescent="0.2">
      <c r="A588" s="124">
        <v>39990</v>
      </c>
      <c r="B588" s="103" t="s">
        <v>1363</v>
      </c>
      <c r="C588" s="103" t="s">
        <v>356</v>
      </c>
      <c r="D588" s="103" t="s">
        <v>134</v>
      </c>
      <c r="E588" s="103" t="s">
        <v>144</v>
      </c>
      <c r="F588" s="84">
        <v>37530</v>
      </c>
      <c r="G588" s="85">
        <v>2002</v>
      </c>
      <c r="H588" s="125" t="s">
        <v>6</v>
      </c>
      <c r="I588" s="125" t="str">
        <f t="shared" si="27"/>
        <v>TX</v>
      </c>
      <c r="J588" s="125" t="str">
        <f t="shared" si="28"/>
        <v>TX</v>
      </c>
      <c r="K588" s="125" t="str">
        <f t="shared" si="29"/>
        <v>South Central</v>
      </c>
      <c r="L588" s="125" t="str">
        <f>INDEX('State '!$A$1:$C$62,MATCH($I588,'State '!$B:$B,0),3)</f>
        <v>South Central</v>
      </c>
      <c r="M588" s="125" t="str">
        <f>INDEX('State '!$A$1:$C$62,MATCH($J588,'State '!$B:$B,0),3)</f>
        <v>South Central</v>
      </c>
      <c r="N588" s="125"/>
      <c r="O588" s="87">
        <v>70</v>
      </c>
      <c r="P588" s="87">
        <v>86</v>
      </c>
      <c r="Q588" s="87">
        <v>300</v>
      </c>
      <c r="R588" s="126">
        <v>30</v>
      </c>
      <c r="S588" s="125" t="s">
        <v>139</v>
      </c>
      <c r="T588" s="125" t="s">
        <v>188</v>
      </c>
      <c r="U588" s="125" t="s">
        <v>391</v>
      </c>
      <c r="V588" s="125"/>
      <c r="W588" s="127"/>
    </row>
    <row r="589" spans="1:23" s="20" customFormat="1" x14ac:dyDescent="0.2">
      <c r="A589" s="124">
        <v>39990</v>
      </c>
      <c r="B589" s="103" t="s">
        <v>1341</v>
      </c>
      <c r="C589" s="103" t="s">
        <v>226</v>
      </c>
      <c r="D589" s="103" t="s">
        <v>134</v>
      </c>
      <c r="E589" s="103" t="s">
        <v>144</v>
      </c>
      <c r="F589" s="84">
        <v>37500</v>
      </c>
      <c r="G589" s="85">
        <v>2002</v>
      </c>
      <c r="H589" s="125" t="s">
        <v>13</v>
      </c>
      <c r="I589" s="125" t="str">
        <f t="shared" si="27"/>
        <v>CA</v>
      </c>
      <c r="J589" s="125" t="str">
        <f t="shared" si="28"/>
        <v>CA</v>
      </c>
      <c r="K589" s="125" t="str">
        <f t="shared" si="29"/>
        <v>Pacific</v>
      </c>
      <c r="L589" s="125" t="str">
        <f>INDEX('State '!$A$1:$C$62,MATCH($I589,'State '!$B:$B,0),3)</f>
        <v>Pacific</v>
      </c>
      <c r="M589" s="125" t="str">
        <f>INDEX('State '!$A$1:$C$62,MATCH($J589,'State '!$B:$B,0),3)</f>
        <v>Pacific</v>
      </c>
      <c r="N589" s="125"/>
      <c r="O589" s="87">
        <v>29</v>
      </c>
      <c r="P589" s="87">
        <v>32</v>
      </c>
      <c r="Q589" s="87">
        <v>275</v>
      </c>
      <c r="R589" s="126">
        <v>24</v>
      </c>
      <c r="S589" s="125" t="s">
        <v>135</v>
      </c>
      <c r="T589" s="125" t="s">
        <v>390</v>
      </c>
      <c r="U589" s="125" t="s">
        <v>1342</v>
      </c>
      <c r="V589" s="125"/>
      <c r="W589" s="127"/>
    </row>
    <row r="590" spans="1:23" s="20" customFormat="1" x14ac:dyDescent="0.2">
      <c r="A590" s="124">
        <v>39990</v>
      </c>
      <c r="B590" s="106" t="s">
        <v>1375</v>
      </c>
      <c r="C590" s="106" t="s">
        <v>226</v>
      </c>
      <c r="D590" s="106" t="s">
        <v>141</v>
      </c>
      <c r="E590" s="103" t="s">
        <v>144</v>
      </c>
      <c r="F590" s="84">
        <v>37347</v>
      </c>
      <c r="G590" s="85">
        <v>2002</v>
      </c>
      <c r="H590" s="125" t="s">
        <v>13</v>
      </c>
      <c r="I590" s="125" t="str">
        <f t="shared" si="27"/>
        <v>CA</v>
      </c>
      <c r="J590" s="125" t="str">
        <f t="shared" si="28"/>
        <v>CA</v>
      </c>
      <c r="K590" s="125" t="str">
        <f t="shared" si="29"/>
        <v>Pacific</v>
      </c>
      <c r="L590" s="125" t="str">
        <f>INDEX('State '!$A$1:$C$62,MATCH($I590,'State '!$B:$B,0),3)</f>
        <v>Pacific</v>
      </c>
      <c r="M590" s="125" t="str">
        <f>INDEX('State '!$A$1:$C$62,MATCH($J590,'State '!$B:$B,0),3)</f>
        <v>Pacific</v>
      </c>
      <c r="N590" s="125"/>
      <c r="O590" s="87">
        <v>2.1</v>
      </c>
      <c r="P590" s="87"/>
      <c r="Q590" s="126">
        <v>500</v>
      </c>
      <c r="R590" s="130">
        <v>20</v>
      </c>
      <c r="S590" s="131" t="s">
        <v>135</v>
      </c>
      <c r="T590" s="131" t="s">
        <v>390</v>
      </c>
      <c r="U590" s="125" t="s">
        <v>1376</v>
      </c>
      <c r="V590" s="125"/>
      <c r="W590" s="127"/>
    </row>
    <row r="591" spans="1:23" s="20" customFormat="1" x14ac:dyDescent="0.2">
      <c r="A591" s="124">
        <v>39990</v>
      </c>
      <c r="B591" s="103" t="s">
        <v>1345</v>
      </c>
      <c r="C591" s="103" t="s">
        <v>226</v>
      </c>
      <c r="D591" s="103" t="s">
        <v>141</v>
      </c>
      <c r="E591" s="103" t="s">
        <v>144</v>
      </c>
      <c r="F591" s="84">
        <v>37438</v>
      </c>
      <c r="G591" s="85">
        <v>2002</v>
      </c>
      <c r="H591" s="125" t="s">
        <v>1270</v>
      </c>
      <c r="I591" s="125" t="str">
        <f t="shared" si="27"/>
        <v>WY</v>
      </c>
      <c r="J591" s="125" t="str">
        <f t="shared" si="28"/>
        <v>CA</v>
      </c>
      <c r="K591" s="125" t="str">
        <f t="shared" si="29"/>
        <v>Mountain, Pacific</v>
      </c>
      <c r="L591" s="125" t="str">
        <f>INDEX('State '!$A$1:$C$62,MATCH($I591,'State '!$B:$B,0),3)</f>
        <v>Mountain</v>
      </c>
      <c r="M591" s="125" t="str">
        <f>INDEX('State '!$A$1:$C$62,MATCH($J591,'State '!$B:$B,0),3)</f>
        <v>Pacific</v>
      </c>
      <c r="N591" s="125"/>
      <c r="O591" s="87">
        <v>80</v>
      </c>
      <c r="P591" s="87"/>
      <c r="Q591" s="87"/>
      <c r="R591" s="126">
        <v>36</v>
      </c>
      <c r="S591" s="125" t="s">
        <v>135</v>
      </c>
      <c r="T591" s="125" t="s">
        <v>390</v>
      </c>
      <c r="U591" s="125" t="s">
        <v>1346</v>
      </c>
      <c r="V591" s="125"/>
      <c r="W591" s="127"/>
    </row>
    <row r="592" spans="1:23" s="20" customFormat="1" x14ac:dyDescent="0.2">
      <c r="A592" s="124">
        <v>39990</v>
      </c>
      <c r="B592" s="103" t="s">
        <v>1343</v>
      </c>
      <c r="C592" s="103" t="s">
        <v>226</v>
      </c>
      <c r="D592" s="103" t="s">
        <v>134</v>
      </c>
      <c r="E592" s="103" t="s">
        <v>144</v>
      </c>
      <c r="F592" s="84">
        <v>37561</v>
      </c>
      <c r="G592" s="85">
        <v>2002</v>
      </c>
      <c r="H592" s="125" t="s">
        <v>31</v>
      </c>
      <c r="I592" s="125" t="str">
        <f t="shared" si="27"/>
        <v>NV</v>
      </c>
      <c r="J592" s="125" t="str">
        <f t="shared" si="28"/>
        <v>NV</v>
      </c>
      <c r="K592" s="125" t="str">
        <f t="shared" si="29"/>
        <v>Mountain</v>
      </c>
      <c r="L592" s="125" t="str">
        <f>INDEX('State '!$A$1:$C$62,MATCH($I592,'State '!$B:$B,0),3)</f>
        <v>Mountain</v>
      </c>
      <c r="M592" s="125" t="str">
        <f>INDEX('State '!$A$1:$C$62,MATCH($J592,'State '!$B:$B,0),3)</f>
        <v>Mountain</v>
      </c>
      <c r="N592" s="125"/>
      <c r="O592" s="87">
        <v>3.8</v>
      </c>
      <c r="P592" s="87">
        <v>3.54</v>
      </c>
      <c r="Q592" s="87">
        <v>219</v>
      </c>
      <c r="R592" s="126">
        <v>16</v>
      </c>
      <c r="S592" s="125" t="s">
        <v>135</v>
      </c>
      <c r="T592" s="125" t="s">
        <v>390</v>
      </c>
      <c r="U592" s="125" t="s">
        <v>1344</v>
      </c>
      <c r="V592" s="125"/>
      <c r="W592" s="127"/>
    </row>
    <row r="593" spans="1:23" s="20" customFormat="1" x14ac:dyDescent="0.2">
      <c r="A593" s="124">
        <v>39990</v>
      </c>
      <c r="B593" s="103" t="s">
        <v>1318</v>
      </c>
      <c r="C593" s="103" t="s">
        <v>270</v>
      </c>
      <c r="D593" s="103" t="s">
        <v>134</v>
      </c>
      <c r="E593" s="103" t="s">
        <v>144</v>
      </c>
      <c r="F593" s="84">
        <v>37287</v>
      </c>
      <c r="G593" s="85">
        <v>2002</v>
      </c>
      <c r="H593" s="125" t="s">
        <v>41</v>
      </c>
      <c r="I593" s="125" t="str">
        <f t="shared" si="27"/>
        <v>MI</v>
      </c>
      <c r="J593" s="125" t="str">
        <f t="shared" si="28"/>
        <v>MI</v>
      </c>
      <c r="K593" s="125" t="str">
        <f t="shared" si="29"/>
        <v>Midwest</v>
      </c>
      <c r="L593" s="125" t="str">
        <f>INDEX('State '!$A$1:$C$62,MATCH($I593,'State '!$B:$B,0),3)</f>
        <v>Midwest</v>
      </c>
      <c r="M593" s="125" t="str">
        <f>INDEX('State '!$A$1:$C$62,MATCH($J593,'State '!$B:$B,0),3)</f>
        <v>Midwest</v>
      </c>
      <c r="N593" s="125"/>
      <c r="O593" s="87"/>
      <c r="P593" s="87">
        <v>9.1999999999999993</v>
      </c>
      <c r="Q593" s="87">
        <v>110</v>
      </c>
      <c r="R593" s="126">
        <v>20</v>
      </c>
      <c r="S593" s="125" t="s">
        <v>139</v>
      </c>
      <c r="T593" s="125" t="s">
        <v>188</v>
      </c>
      <c r="U593" s="125" t="s">
        <v>391</v>
      </c>
      <c r="V593" s="125"/>
      <c r="W593" s="127"/>
    </row>
    <row r="594" spans="1:23" s="20" customFormat="1" x14ac:dyDescent="0.2">
      <c r="A594" s="124">
        <v>39990</v>
      </c>
      <c r="B594" s="103" t="s">
        <v>1298</v>
      </c>
      <c r="C594" s="103" t="s">
        <v>352</v>
      </c>
      <c r="D594" s="103" t="s">
        <v>142</v>
      </c>
      <c r="E594" s="103" t="s">
        <v>144</v>
      </c>
      <c r="F594" s="84">
        <v>37605</v>
      </c>
      <c r="G594" s="85">
        <v>2002</v>
      </c>
      <c r="H594" s="125" t="s">
        <v>1299</v>
      </c>
      <c r="I594" s="125" t="str">
        <f t="shared" si="27"/>
        <v>IL</v>
      </c>
      <c r="J594" s="125" t="str">
        <f t="shared" si="28"/>
        <v>MO</v>
      </c>
      <c r="K594" s="125" t="str">
        <f t="shared" si="29"/>
        <v>Midwest</v>
      </c>
      <c r="L594" s="125" t="str">
        <f>INDEX('State '!$A$1:$C$62,MATCH($I594,'State '!$B:$B,0),3)</f>
        <v>Midwest</v>
      </c>
      <c r="M594" s="125" t="str">
        <f>INDEX('State '!$A$1:$C$62,MATCH($J594,'State '!$B:$B,0),3)</f>
        <v>Midwest</v>
      </c>
      <c r="N594" s="125"/>
      <c r="O594" s="87">
        <v>13.4</v>
      </c>
      <c r="P594" s="87">
        <v>5.6</v>
      </c>
      <c r="Q594" s="87">
        <v>20</v>
      </c>
      <c r="R594" s="126">
        <v>12</v>
      </c>
      <c r="S594" s="125" t="s">
        <v>135</v>
      </c>
      <c r="T594" s="125" t="s">
        <v>390</v>
      </c>
      <c r="U594" s="125" t="s">
        <v>1300</v>
      </c>
      <c r="V594" s="125"/>
      <c r="W594" s="127"/>
    </row>
    <row r="595" spans="1:23" s="20" customFormat="1" x14ac:dyDescent="0.2">
      <c r="A595" s="124">
        <v>39990</v>
      </c>
      <c r="B595" s="103" t="s">
        <v>1326</v>
      </c>
      <c r="C595" s="103" t="s">
        <v>2142</v>
      </c>
      <c r="D595" s="103" t="s">
        <v>141</v>
      </c>
      <c r="E595" s="103" t="s">
        <v>144</v>
      </c>
      <c r="F595" s="84">
        <v>37500</v>
      </c>
      <c r="G595" s="85">
        <v>2002</v>
      </c>
      <c r="H595" s="125" t="s">
        <v>28</v>
      </c>
      <c r="I595" s="125" t="str">
        <f t="shared" si="27"/>
        <v>IL</v>
      </c>
      <c r="J595" s="125" t="str">
        <f t="shared" si="28"/>
        <v>IL</v>
      </c>
      <c r="K595" s="125" t="str">
        <f t="shared" si="29"/>
        <v>Midwest</v>
      </c>
      <c r="L595" s="125" t="str">
        <f>INDEX('State '!$A$1:$C$62,MATCH($I595,'State '!$B:$B,0),3)</f>
        <v>Midwest</v>
      </c>
      <c r="M595" s="125" t="str">
        <f>INDEX('State '!$A$1:$C$62,MATCH($J595,'State '!$B:$B,0),3)</f>
        <v>Midwest</v>
      </c>
      <c r="N595" s="125"/>
      <c r="O595" s="87">
        <v>37</v>
      </c>
      <c r="P595" s="87">
        <v>47</v>
      </c>
      <c r="Q595" s="87">
        <v>300</v>
      </c>
      <c r="R595" s="126">
        <v>24</v>
      </c>
      <c r="S595" s="125" t="s">
        <v>135</v>
      </c>
      <c r="T595" s="125" t="s">
        <v>390</v>
      </c>
      <c r="U595" s="125" t="s">
        <v>391</v>
      </c>
      <c r="V595" s="125"/>
      <c r="W595" s="127"/>
    </row>
    <row r="596" spans="1:23" s="20" customFormat="1" x14ac:dyDescent="0.2">
      <c r="A596" s="124">
        <v>39990</v>
      </c>
      <c r="B596" s="103" t="s">
        <v>1303</v>
      </c>
      <c r="C596" s="103" t="s">
        <v>2142</v>
      </c>
      <c r="D596" s="103" t="s">
        <v>141</v>
      </c>
      <c r="E596" s="103" t="s">
        <v>144</v>
      </c>
      <c r="F596" s="84">
        <v>37287</v>
      </c>
      <c r="G596" s="85">
        <v>2002</v>
      </c>
      <c r="H596" s="125" t="s">
        <v>43</v>
      </c>
      <c r="I596" s="125" t="str">
        <f t="shared" si="27"/>
        <v>NM</v>
      </c>
      <c r="J596" s="125" t="str">
        <f t="shared" si="28"/>
        <v>NM</v>
      </c>
      <c r="K596" s="125" t="str">
        <f t="shared" si="29"/>
        <v>Mountain</v>
      </c>
      <c r="L596" s="125" t="str">
        <f>INDEX('State '!$A$1:$C$62,MATCH($I596,'State '!$B:$B,0),3)</f>
        <v>Mountain</v>
      </c>
      <c r="M596" s="125" t="str">
        <f>INDEX('State '!$A$1:$C$62,MATCH($J596,'State '!$B:$B,0),3)</f>
        <v>Mountain</v>
      </c>
      <c r="N596" s="125"/>
      <c r="O596" s="87">
        <v>1.2</v>
      </c>
      <c r="P596" s="87"/>
      <c r="Q596" s="87">
        <v>60.1</v>
      </c>
      <c r="R596" s="126">
        <v>20</v>
      </c>
      <c r="S596" s="125" t="s">
        <v>135</v>
      </c>
      <c r="T596" s="125" t="s">
        <v>390</v>
      </c>
      <c r="U596" s="125" t="s">
        <v>391</v>
      </c>
      <c r="V596" s="125"/>
      <c r="W596" s="127"/>
    </row>
    <row r="597" spans="1:23" s="20" customFormat="1" x14ac:dyDescent="0.2">
      <c r="A597" s="124">
        <v>39990</v>
      </c>
      <c r="B597" s="103" t="s">
        <v>1368</v>
      </c>
      <c r="C597" s="103" t="s">
        <v>262</v>
      </c>
      <c r="D597" s="103" t="s">
        <v>141</v>
      </c>
      <c r="E597" s="103" t="s">
        <v>144</v>
      </c>
      <c r="F597" s="84">
        <v>37605</v>
      </c>
      <c r="G597" s="85">
        <v>2002</v>
      </c>
      <c r="H597" s="125" t="s">
        <v>1369</v>
      </c>
      <c r="I597" s="125" t="str">
        <f t="shared" si="27"/>
        <v>NE</v>
      </c>
      <c r="J597" s="125" t="str">
        <f t="shared" si="28"/>
        <v>MN</v>
      </c>
      <c r="K597" s="125" t="str">
        <f t="shared" si="29"/>
        <v>Mountain, Midwest</v>
      </c>
      <c r="L597" s="125" t="str">
        <f>INDEX('State '!$A$1:$C$62,MATCH($I597,'State '!$B:$B,0),3)</f>
        <v>Mountain</v>
      </c>
      <c r="M597" s="125" t="str">
        <f>INDEX('State '!$A$1:$C$62,MATCH($J597,'State '!$B:$B,0),3)</f>
        <v>Midwest</v>
      </c>
      <c r="N597" s="125"/>
      <c r="O597" s="87">
        <v>0.28999999999999998</v>
      </c>
      <c r="P597" s="87"/>
      <c r="Q597" s="87">
        <v>90</v>
      </c>
      <c r="R597" s="126">
        <v>24</v>
      </c>
      <c r="S597" s="125" t="s">
        <v>135</v>
      </c>
      <c r="T597" s="125" t="s">
        <v>390</v>
      </c>
      <c r="U597" s="125" t="s">
        <v>1370</v>
      </c>
      <c r="V597" s="125"/>
      <c r="W597" s="127"/>
    </row>
    <row r="598" spans="1:23" s="20" customFormat="1" x14ac:dyDescent="0.2">
      <c r="A598" s="124">
        <v>39990</v>
      </c>
      <c r="B598" s="103" t="s">
        <v>1358</v>
      </c>
      <c r="C598" s="103" t="s">
        <v>246</v>
      </c>
      <c r="D598" s="103" t="s">
        <v>137</v>
      </c>
      <c r="E598" s="103" t="s">
        <v>144</v>
      </c>
      <c r="F598" s="84">
        <v>37530</v>
      </c>
      <c r="G598" s="85">
        <v>2002</v>
      </c>
      <c r="H598" s="125" t="s">
        <v>1359</v>
      </c>
      <c r="I598" s="125" t="str">
        <f t="shared" si="27"/>
        <v>AZ</v>
      </c>
      <c r="J598" s="125" t="str">
        <f t="shared" si="28"/>
        <v>MX</v>
      </c>
      <c r="K598" s="125" t="str">
        <f t="shared" si="29"/>
        <v>Mountain, Pacific, Mexico</v>
      </c>
      <c r="L598" s="125" t="str">
        <f>INDEX('State '!$A$1:$C$62,MATCH($I598,'State '!$B:$B,0),3)</f>
        <v>Mountain</v>
      </c>
      <c r="M598" s="125" t="str">
        <f>INDEX('State '!$A$1:$C$62,MATCH($J598,'State '!$B:$B,0),3)</f>
        <v>Mexico</v>
      </c>
      <c r="N598" s="125" t="s">
        <v>2597</v>
      </c>
      <c r="O598" s="87">
        <v>156</v>
      </c>
      <c r="P598" s="87">
        <v>80</v>
      </c>
      <c r="Q598" s="87">
        <v>500</v>
      </c>
      <c r="R598" s="126" t="s">
        <v>399</v>
      </c>
      <c r="S598" s="125" t="s">
        <v>135</v>
      </c>
      <c r="T598" s="125" t="s">
        <v>390</v>
      </c>
      <c r="U598" s="125" t="s">
        <v>1360</v>
      </c>
      <c r="V598" s="125"/>
      <c r="W598" s="127"/>
    </row>
    <row r="599" spans="1:23" s="20" customFormat="1" x14ac:dyDescent="0.2">
      <c r="A599" s="124">
        <v>39990</v>
      </c>
      <c r="B599" s="103" t="s">
        <v>1364</v>
      </c>
      <c r="C599" s="103" t="s">
        <v>258</v>
      </c>
      <c r="D599" s="103" t="s">
        <v>134</v>
      </c>
      <c r="E599" s="103" t="s">
        <v>144</v>
      </c>
      <c r="F599" s="84">
        <v>37590</v>
      </c>
      <c r="G599" s="126">
        <v>2002</v>
      </c>
      <c r="H599" s="125" t="s">
        <v>50</v>
      </c>
      <c r="I599" s="125" t="str">
        <f t="shared" si="27"/>
        <v>WA</v>
      </c>
      <c r="J599" s="125" t="str">
        <f t="shared" si="28"/>
        <v>WA</v>
      </c>
      <c r="K599" s="125" t="str">
        <f t="shared" si="29"/>
        <v>Pacific</v>
      </c>
      <c r="L599" s="125" t="str">
        <f>INDEX('State '!$A$1:$C$62,MATCH($I599,'State '!$B:$B,0),3)</f>
        <v>Pacific</v>
      </c>
      <c r="M599" s="125" t="str">
        <f>INDEX('State '!$A$1:$C$62,MATCH($J599,'State '!$B:$B,0),3)</f>
        <v>Pacific</v>
      </c>
      <c r="N599" s="125"/>
      <c r="O599" s="87">
        <v>124</v>
      </c>
      <c r="P599" s="87">
        <v>48.9</v>
      </c>
      <c r="Q599" s="87">
        <v>160</v>
      </c>
      <c r="R599" s="126">
        <v>20</v>
      </c>
      <c r="S599" s="125" t="s">
        <v>135</v>
      </c>
      <c r="T599" s="125" t="s">
        <v>390</v>
      </c>
      <c r="U599" s="125" t="s">
        <v>1365</v>
      </c>
      <c r="V599" s="125"/>
      <c r="W599" s="127"/>
    </row>
    <row r="600" spans="1:23" s="20" customFormat="1" x14ac:dyDescent="0.2">
      <c r="A600" s="124">
        <v>39990</v>
      </c>
      <c r="B600" s="103" t="s">
        <v>1355</v>
      </c>
      <c r="C600" s="103" t="s">
        <v>325</v>
      </c>
      <c r="D600" s="103" t="s">
        <v>134</v>
      </c>
      <c r="E600" s="103" t="s">
        <v>144</v>
      </c>
      <c r="F600" s="84">
        <v>37438</v>
      </c>
      <c r="G600" s="126">
        <v>2002</v>
      </c>
      <c r="H600" s="125" t="s">
        <v>14</v>
      </c>
      <c r="I600" s="125" t="str">
        <f t="shared" si="27"/>
        <v>MS</v>
      </c>
      <c r="J600" s="125" t="str">
        <f t="shared" si="28"/>
        <v>MS</v>
      </c>
      <c r="K600" s="125" t="str">
        <f t="shared" si="29"/>
        <v>South Central</v>
      </c>
      <c r="L600" s="125" t="str">
        <f>INDEX('State '!$A$1:$C$62,MATCH($I600,'State '!$B:$B,0),3)</f>
        <v>South Central</v>
      </c>
      <c r="M600" s="125" t="str">
        <f>INDEX('State '!$A$1:$C$62,MATCH($J600,'State '!$B:$B,0),3)</f>
        <v>South Central</v>
      </c>
      <c r="N600" s="125"/>
      <c r="O600" s="87">
        <v>94.3</v>
      </c>
      <c r="P600" s="87">
        <v>58.7</v>
      </c>
      <c r="Q600" s="87">
        <v>680</v>
      </c>
      <c r="R600" s="126">
        <v>36</v>
      </c>
      <c r="S600" s="125" t="s">
        <v>135</v>
      </c>
      <c r="T600" s="125" t="s">
        <v>390</v>
      </c>
      <c r="U600" s="125" t="s">
        <v>1356</v>
      </c>
      <c r="V600" s="125"/>
      <c r="W600" s="127"/>
    </row>
    <row r="601" spans="1:23" s="20" customFormat="1" x14ac:dyDescent="0.2">
      <c r="A601" s="124">
        <v>39990</v>
      </c>
      <c r="B601" s="103" t="s">
        <v>1340</v>
      </c>
      <c r="C601" s="103" t="s">
        <v>314</v>
      </c>
      <c r="D601" s="103" t="s">
        <v>141</v>
      </c>
      <c r="E601" s="103" t="s">
        <v>144</v>
      </c>
      <c r="F601" s="84">
        <v>37530</v>
      </c>
      <c r="G601" s="126">
        <v>2002</v>
      </c>
      <c r="H601" s="125" t="s">
        <v>13</v>
      </c>
      <c r="I601" s="125" t="str">
        <f t="shared" si="27"/>
        <v>CA</v>
      </c>
      <c r="J601" s="125" t="str">
        <f t="shared" si="28"/>
        <v>CA</v>
      </c>
      <c r="K601" s="125" t="str">
        <f t="shared" si="29"/>
        <v>Pacific</v>
      </c>
      <c r="L601" s="125" t="str">
        <f>INDEX('State '!$A$1:$C$62,MATCH($I601,'State '!$B:$B,0),3)</f>
        <v>Pacific</v>
      </c>
      <c r="M601" s="125" t="str">
        <f>INDEX('State '!$A$1:$C$62,MATCH($J601,'State '!$B:$B,0),3)</f>
        <v>Pacific</v>
      </c>
      <c r="N601" s="125"/>
      <c r="O601" s="87">
        <v>39.5</v>
      </c>
      <c r="P601" s="87">
        <v>14</v>
      </c>
      <c r="Q601" s="87">
        <v>180</v>
      </c>
      <c r="R601" s="126">
        <v>42</v>
      </c>
      <c r="S601" s="125" t="s">
        <v>139</v>
      </c>
      <c r="T601" s="125" t="s">
        <v>188</v>
      </c>
      <c r="U601" s="125" t="s">
        <v>391</v>
      </c>
      <c r="V601" s="125"/>
      <c r="W601" s="127"/>
    </row>
    <row r="602" spans="1:23" s="20" customFormat="1" x14ac:dyDescent="0.2">
      <c r="A602" s="124">
        <v>39990</v>
      </c>
      <c r="B602" s="106" t="s">
        <v>1379</v>
      </c>
      <c r="C602" s="103" t="s">
        <v>2320</v>
      </c>
      <c r="D602" s="106" t="s">
        <v>141</v>
      </c>
      <c r="E602" s="103" t="s">
        <v>144</v>
      </c>
      <c r="F602" s="84">
        <v>37561</v>
      </c>
      <c r="G602" s="126">
        <v>2002</v>
      </c>
      <c r="H602" s="125" t="s">
        <v>2248</v>
      </c>
      <c r="I602" s="125" t="str">
        <f t="shared" si="27"/>
        <v>BC</v>
      </c>
      <c r="J602" s="125" t="str">
        <f t="shared" si="28"/>
        <v>CA</v>
      </c>
      <c r="K602" s="125" t="str">
        <f t="shared" si="29"/>
        <v>Canada, Mountain, Pacific</v>
      </c>
      <c r="L602" s="125" t="str">
        <f>INDEX('State '!$A$1:$C$62,MATCH($I602,'State '!$B:$B,0),3)</f>
        <v>Canada</v>
      </c>
      <c r="M602" s="125" t="str">
        <f>INDEX('State '!$A$1:$C$62,MATCH($J602,'State '!$B:$B,0),3)</f>
        <v>Pacific</v>
      </c>
      <c r="N602" s="125" t="s">
        <v>2596</v>
      </c>
      <c r="O602" s="87">
        <v>129.4</v>
      </c>
      <c r="P602" s="87">
        <v>21</v>
      </c>
      <c r="Q602" s="126">
        <v>207</v>
      </c>
      <c r="R602" s="130">
        <v>42</v>
      </c>
      <c r="S602" s="131" t="s">
        <v>135</v>
      </c>
      <c r="T602" s="125" t="s">
        <v>390</v>
      </c>
      <c r="U602" s="125" t="s">
        <v>1380</v>
      </c>
      <c r="V602" s="125"/>
      <c r="W602" s="127"/>
    </row>
    <row r="603" spans="1:23" s="20" customFormat="1" x14ac:dyDescent="0.2">
      <c r="A603" s="124">
        <v>39990</v>
      </c>
      <c r="B603" s="103" t="s">
        <v>1351</v>
      </c>
      <c r="C603" s="103" t="s">
        <v>1351</v>
      </c>
      <c r="D603" s="103" t="s">
        <v>142</v>
      </c>
      <c r="E603" s="103" t="s">
        <v>144</v>
      </c>
      <c r="F603" s="84">
        <v>37438</v>
      </c>
      <c r="G603" s="126">
        <v>2002</v>
      </c>
      <c r="H603" s="125" t="s">
        <v>1352</v>
      </c>
      <c r="I603" s="125" t="str">
        <f t="shared" si="27"/>
        <v>NM</v>
      </c>
      <c r="J603" s="125" t="str">
        <f t="shared" si="28"/>
        <v>CA</v>
      </c>
      <c r="K603" s="125" t="str">
        <f t="shared" si="29"/>
        <v>Mountain, Pacific</v>
      </c>
      <c r="L603" s="125" t="str">
        <f>INDEX('State '!$A$1:$C$62,MATCH($I603,'State '!$B:$B,0),3)</f>
        <v>Mountain</v>
      </c>
      <c r="M603" s="125" t="str">
        <f>INDEX('State '!$A$1:$C$62,MATCH($J603,'State '!$B:$B,0),3)</f>
        <v>Pacific</v>
      </c>
      <c r="N603" s="125"/>
      <c r="O603" s="87">
        <v>100</v>
      </c>
      <c r="P603" s="87">
        <v>405</v>
      </c>
      <c r="Q603" s="87">
        <v>87</v>
      </c>
      <c r="R603" s="126">
        <v>16</v>
      </c>
      <c r="S603" s="125" t="s">
        <v>135</v>
      </c>
      <c r="T603" s="125" t="s">
        <v>390</v>
      </c>
      <c r="U603" s="125" t="s">
        <v>1353</v>
      </c>
      <c r="V603" s="125"/>
      <c r="W603" s="127"/>
    </row>
    <row r="604" spans="1:23" s="20" customFormat="1" x14ac:dyDescent="0.2">
      <c r="A604" s="124">
        <v>39990</v>
      </c>
      <c r="B604" s="103" t="s">
        <v>1354</v>
      </c>
      <c r="C604" s="103" t="s">
        <v>354</v>
      </c>
      <c r="D604" s="103" t="s">
        <v>141</v>
      </c>
      <c r="E604" s="103" t="s">
        <v>144</v>
      </c>
      <c r="F604" s="84">
        <v>37288</v>
      </c>
      <c r="G604" s="126">
        <v>2002</v>
      </c>
      <c r="H604" s="125" t="s">
        <v>13</v>
      </c>
      <c r="I604" s="125" t="str">
        <f t="shared" si="27"/>
        <v>CA</v>
      </c>
      <c r="J604" s="125" t="str">
        <f t="shared" si="28"/>
        <v>CA</v>
      </c>
      <c r="K604" s="125" t="str">
        <f t="shared" si="29"/>
        <v>Pacific</v>
      </c>
      <c r="L604" s="125" t="str">
        <f>INDEX('State '!$A$1:$C$62,MATCH($I604,'State '!$B:$B,0),3)</f>
        <v>Pacific</v>
      </c>
      <c r="M604" s="125" t="str">
        <f>INDEX('State '!$A$1:$C$62,MATCH($J604,'State '!$B:$B,0),3)</f>
        <v>Pacific</v>
      </c>
      <c r="N604" s="125"/>
      <c r="O604" s="87">
        <v>40</v>
      </c>
      <c r="P604" s="87">
        <v>32</v>
      </c>
      <c r="Q604" s="87">
        <v>200</v>
      </c>
      <c r="R604" s="126">
        <v>30</v>
      </c>
      <c r="S604" s="125" t="s">
        <v>139</v>
      </c>
      <c r="T604" s="125" t="s">
        <v>188</v>
      </c>
      <c r="U604" s="125" t="s">
        <v>391</v>
      </c>
      <c r="V604" s="125"/>
      <c r="W604" s="127"/>
    </row>
    <row r="605" spans="1:23" s="20" customFormat="1" x14ac:dyDescent="0.2">
      <c r="A605" s="124">
        <v>39990</v>
      </c>
      <c r="B605" s="103" t="s">
        <v>1395</v>
      </c>
      <c r="C605" s="103" t="s">
        <v>216</v>
      </c>
      <c r="D605" s="103" t="s">
        <v>141</v>
      </c>
      <c r="E605" s="103" t="s">
        <v>144</v>
      </c>
      <c r="F605" s="84">
        <v>37408</v>
      </c>
      <c r="G605" s="126">
        <v>2002</v>
      </c>
      <c r="H605" s="125" t="s">
        <v>1396</v>
      </c>
      <c r="I605" s="125" t="str">
        <f t="shared" si="27"/>
        <v>MS</v>
      </c>
      <c r="J605" s="125" t="str">
        <f t="shared" si="28"/>
        <v>GA</v>
      </c>
      <c r="K605" s="125" t="str">
        <f t="shared" si="29"/>
        <v>South Central, Southeast</v>
      </c>
      <c r="L605" s="125" t="str">
        <f>INDEX('State '!$A$1:$C$62,MATCH($I605,'State '!$B:$B,0),3)</f>
        <v>South Central</v>
      </c>
      <c r="M605" s="125" t="str">
        <f>INDEX('State '!$A$1:$C$62,MATCH($J605,'State '!$B:$B,0),3)</f>
        <v>Southeast</v>
      </c>
      <c r="N605" s="125"/>
      <c r="O605" s="87">
        <v>53.6</v>
      </c>
      <c r="P605" s="87">
        <v>39</v>
      </c>
      <c r="Q605" s="87">
        <v>139.9</v>
      </c>
      <c r="R605" s="126" t="s">
        <v>413</v>
      </c>
      <c r="S605" s="125" t="s">
        <v>135</v>
      </c>
      <c r="T605" s="125" t="s">
        <v>390</v>
      </c>
      <c r="U605" s="125" t="s">
        <v>1279</v>
      </c>
      <c r="V605" s="125"/>
      <c r="W605" s="127"/>
    </row>
    <row r="606" spans="1:23" s="20" customFormat="1" x14ac:dyDescent="0.2">
      <c r="A606" s="124">
        <v>39990</v>
      </c>
      <c r="B606" s="103" t="s">
        <v>1377</v>
      </c>
      <c r="C606" s="103" t="s">
        <v>207</v>
      </c>
      <c r="D606" s="103" t="s">
        <v>134</v>
      </c>
      <c r="E606" s="103" t="s">
        <v>144</v>
      </c>
      <c r="F606" s="84">
        <v>37500</v>
      </c>
      <c r="G606" s="126">
        <v>2002</v>
      </c>
      <c r="H606" s="125" t="s">
        <v>51</v>
      </c>
      <c r="I606" s="125" t="str">
        <f t="shared" si="27"/>
        <v>RI</v>
      </c>
      <c r="J606" s="125" t="str">
        <f t="shared" si="28"/>
        <v>RI</v>
      </c>
      <c r="K606" s="125" t="str">
        <f t="shared" si="29"/>
        <v>Northeast</v>
      </c>
      <c r="L606" s="125" t="str">
        <f>INDEX('State '!$A$1:$C$62,MATCH($I606,'State '!$B:$B,0),3)</f>
        <v>Northeast</v>
      </c>
      <c r="M606" s="125" t="str">
        <f>INDEX('State '!$A$1:$C$62,MATCH($J606,'State '!$B:$B,0),3)</f>
        <v>Northeast</v>
      </c>
      <c r="N606" s="125"/>
      <c r="O606" s="87">
        <v>14.1</v>
      </c>
      <c r="P606" s="87"/>
      <c r="Q606" s="87">
        <v>100</v>
      </c>
      <c r="R606" s="126">
        <v>12</v>
      </c>
      <c r="S606" s="125" t="s">
        <v>135</v>
      </c>
      <c r="T606" s="125" t="s">
        <v>390</v>
      </c>
      <c r="U606" s="125" t="s">
        <v>1378</v>
      </c>
      <c r="V606" s="125"/>
      <c r="W606" s="127"/>
    </row>
    <row r="607" spans="1:23" s="20" customFormat="1" x14ac:dyDescent="0.2">
      <c r="A607" s="124">
        <v>39990</v>
      </c>
      <c r="B607" s="106" t="s">
        <v>1381</v>
      </c>
      <c r="C607" s="106" t="s">
        <v>207</v>
      </c>
      <c r="D607" s="106" t="s">
        <v>134</v>
      </c>
      <c r="E607" s="103" t="s">
        <v>144</v>
      </c>
      <c r="F607" s="84">
        <v>37430</v>
      </c>
      <c r="G607" s="126">
        <v>2002</v>
      </c>
      <c r="H607" s="125" t="s">
        <v>1382</v>
      </c>
      <c r="I607" s="125" t="str">
        <f t="shared" si="27"/>
        <v>NY</v>
      </c>
      <c r="J607" s="125" t="str">
        <f t="shared" si="28"/>
        <v>PA</v>
      </c>
      <c r="K607" s="125" t="str">
        <f t="shared" si="29"/>
        <v>Northeast</v>
      </c>
      <c r="L607" s="125" t="str">
        <f>INDEX('State '!$A$1:$C$62,MATCH($I607,'State '!$B:$B,0),3)</f>
        <v>Northeast</v>
      </c>
      <c r="M607" s="125" t="str">
        <f>INDEX('State '!$A$1:$C$62,MATCH($J607,'State '!$B:$B,0),3)</f>
        <v>Northeast</v>
      </c>
      <c r="N607" s="125"/>
      <c r="O607" s="87">
        <v>86.5</v>
      </c>
      <c r="P607" s="87">
        <v>24</v>
      </c>
      <c r="Q607" s="126">
        <v>487</v>
      </c>
      <c r="R607" s="130" t="s">
        <v>422</v>
      </c>
      <c r="S607" s="131" t="s">
        <v>135</v>
      </c>
      <c r="T607" s="125" t="s">
        <v>390</v>
      </c>
      <c r="U607" s="125" t="s">
        <v>1383</v>
      </c>
      <c r="V607" s="125"/>
      <c r="W607" s="127"/>
    </row>
    <row r="608" spans="1:23" s="20" customFormat="1" x14ac:dyDescent="0.2">
      <c r="A608" s="124">
        <v>39990</v>
      </c>
      <c r="B608" s="103" t="s">
        <v>1385</v>
      </c>
      <c r="C608" s="103" t="s">
        <v>200</v>
      </c>
      <c r="D608" s="103" t="s">
        <v>134</v>
      </c>
      <c r="E608" s="103" t="s">
        <v>144</v>
      </c>
      <c r="F608" s="84">
        <v>37591</v>
      </c>
      <c r="G608" s="126">
        <v>2002</v>
      </c>
      <c r="H608" s="125" t="s">
        <v>20</v>
      </c>
      <c r="I608" s="125" t="str">
        <f t="shared" si="27"/>
        <v>NJ</v>
      </c>
      <c r="J608" s="125" t="str">
        <f t="shared" si="28"/>
        <v>NJ</v>
      </c>
      <c r="K608" s="125" t="str">
        <f t="shared" si="29"/>
        <v>Northeast</v>
      </c>
      <c r="L608" s="125" t="str">
        <f>INDEX('State '!$A$1:$C$62,MATCH($I608,'State '!$B:$B,0),3)</f>
        <v>Northeast</v>
      </c>
      <c r="M608" s="125" t="str">
        <f>INDEX('State '!$A$1:$C$62,MATCH($J608,'State '!$B:$B,0),3)</f>
        <v>Northeast</v>
      </c>
      <c r="N608" s="125"/>
      <c r="O608" s="87">
        <v>28</v>
      </c>
      <c r="P608" s="87">
        <v>13</v>
      </c>
      <c r="Q608" s="87">
        <v>25</v>
      </c>
      <c r="R608" s="126">
        <v>36</v>
      </c>
      <c r="S608" s="125" t="s">
        <v>135</v>
      </c>
      <c r="T608" s="125" t="s">
        <v>390</v>
      </c>
      <c r="U608" s="125" t="s">
        <v>1386</v>
      </c>
      <c r="V608" s="125"/>
      <c r="W608" s="127"/>
    </row>
    <row r="609" spans="1:23" s="20" customFormat="1" x14ac:dyDescent="0.2">
      <c r="A609" s="124">
        <v>39990</v>
      </c>
      <c r="B609" s="103" t="s">
        <v>1373</v>
      </c>
      <c r="C609" s="103" t="s">
        <v>200</v>
      </c>
      <c r="D609" s="103" t="s">
        <v>134</v>
      </c>
      <c r="E609" s="103" t="s">
        <v>144</v>
      </c>
      <c r="F609" s="84">
        <v>37591</v>
      </c>
      <c r="G609" s="126">
        <v>2002</v>
      </c>
      <c r="H609" s="125" t="s">
        <v>8</v>
      </c>
      <c r="I609" s="125" t="str">
        <f t="shared" si="27"/>
        <v>OH</v>
      </c>
      <c r="J609" s="125" t="str">
        <f t="shared" si="28"/>
        <v>OH</v>
      </c>
      <c r="K609" s="125" t="str">
        <f t="shared" si="29"/>
        <v>Northeast</v>
      </c>
      <c r="L609" s="125" t="str">
        <f>INDEX('State '!$A$1:$C$62,MATCH($I609,'State '!$B:$B,0),3)</f>
        <v>Northeast</v>
      </c>
      <c r="M609" s="125" t="str">
        <f>INDEX('State '!$A$1:$C$62,MATCH($J609,'State '!$B:$B,0),3)</f>
        <v>Northeast</v>
      </c>
      <c r="N609" s="125"/>
      <c r="O609" s="87">
        <v>15</v>
      </c>
      <c r="P609" s="87">
        <v>9.6</v>
      </c>
      <c r="Q609" s="87">
        <v>289</v>
      </c>
      <c r="R609" s="126">
        <v>24</v>
      </c>
      <c r="S609" s="125" t="s">
        <v>135</v>
      </c>
      <c r="T609" s="125" t="s">
        <v>390</v>
      </c>
      <c r="U609" s="125" t="s">
        <v>1374</v>
      </c>
      <c r="V609" s="125"/>
      <c r="W609" s="127"/>
    </row>
    <row r="610" spans="1:23" s="20" customFormat="1" ht="25.5" x14ac:dyDescent="0.2">
      <c r="A610" s="124">
        <v>39990</v>
      </c>
      <c r="B610" s="103" t="s">
        <v>1390</v>
      </c>
      <c r="C610" s="103" t="s">
        <v>200</v>
      </c>
      <c r="D610" s="103" t="s">
        <v>141</v>
      </c>
      <c r="E610" s="103" t="s">
        <v>144</v>
      </c>
      <c r="F610" s="84">
        <v>37591</v>
      </c>
      <c r="G610" s="126">
        <v>2002</v>
      </c>
      <c r="H610" s="125" t="s">
        <v>1391</v>
      </c>
      <c r="I610" s="125" t="str">
        <f t="shared" si="27"/>
        <v>WV</v>
      </c>
      <c r="J610" s="125" t="str">
        <f t="shared" si="28"/>
        <v>NJ</v>
      </c>
      <c r="K610" s="125" t="str">
        <f t="shared" si="29"/>
        <v>Northeast</v>
      </c>
      <c r="L610" s="125" t="str">
        <f>INDEX('State '!$A$1:$C$62,MATCH($I610,'State '!$B:$B,0),3)</f>
        <v>Northeast</v>
      </c>
      <c r="M610" s="125" t="str">
        <f>INDEX('State '!$A$1:$C$62,MATCH($J610,'State '!$B:$B,0),3)</f>
        <v>Northeast</v>
      </c>
      <c r="N610" s="125"/>
      <c r="O610" s="87">
        <v>75.23</v>
      </c>
      <c r="P610" s="87">
        <v>36</v>
      </c>
      <c r="Q610" s="87">
        <v>100</v>
      </c>
      <c r="R610" s="126">
        <v>36</v>
      </c>
      <c r="S610" s="125" t="s">
        <v>135</v>
      </c>
      <c r="T610" s="125" t="s">
        <v>390</v>
      </c>
      <c r="U610" s="125" t="s">
        <v>1392</v>
      </c>
      <c r="V610" s="125"/>
      <c r="W610" s="127"/>
    </row>
    <row r="611" spans="1:23" s="20" customFormat="1" x14ac:dyDescent="0.2">
      <c r="A611" s="124">
        <v>39990</v>
      </c>
      <c r="B611" s="103" t="s">
        <v>1928</v>
      </c>
      <c r="C611" s="103" t="s">
        <v>290</v>
      </c>
      <c r="D611" s="103" t="s">
        <v>134</v>
      </c>
      <c r="E611" s="103" t="s">
        <v>144</v>
      </c>
      <c r="F611" s="84">
        <v>37580</v>
      </c>
      <c r="G611" s="126">
        <v>2002</v>
      </c>
      <c r="H611" s="125" t="s">
        <v>1366</v>
      </c>
      <c r="I611" s="125" t="str">
        <f t="shared" si="27"/>
        <v>OR</v>
      </c>
      <c r="J611" s="125" t="str">
        <f t="shared" si="28"/>
        <v>NV</v>
      </c>
      <c r="K611" s="125" t="str">
        <f t="shared" si="29"/>
        <v>Pacific, Mountain</v>
      </c>
      <c r="L611" s="125" t="str">
        <f>INDEX('State '!$A$1:$C$62,MATCH($I611,'State '!$B:$B,0),3)</f>
        <v>Pacific</v>
      </c>
      <c r="M611" s="125" t="str">
        <f>INDEX('State '!$A$1:$C$62,MATCH($J611,'State '!$B:$B,0),3)</f>
        <v>Mountain</v>
      </c>
      <c r="N611" s="125"/>
      <c r="O611" s="87">
        <v>36</v>
      </c>
      <c r="P611" s="87">
        <v>10.5</v>
      </c>
      <c r="Q611" s="87">
        <v>54</v>
      </c>
      <c r="R611" s="126">
        <v>16</v>
      </c>
      <c r="S611" s="125" t="s">
        <v>135</v>
      </c>
      <c r="T611" s="125" t="s">
        <v>390</v>
      </c>
      <c r="U611" s="125" t="s">
        <v>1367</v>
      </c>
      <c r="V611" s="125"/>
      <c r="W611" s="127"/>
    </row>
    <row r="612" spans="1:23" s="20" customFormat="1" x14ac:dyDescent="0.2">
      <c r="A612" s="124">
        <v>39990</v>
      </c>
      <c r="B612" s="103" t="s">
        <v>1397</v>
      </c>
      <c r="C612" s="103" t="s">
        <v>357</v>
      </c>
      <c r="D612" s="103" t="s">
        <v>141</v>
      </c>
      <c r="E612" s="103" t="s">
        <v>144</v>
      </c>
      <c r="F612" s="84">
        <v>37386</v>
      </c>
      <c r="G612" s="126">
        <v>2002</v>
      </c>
      <c r="H612" s="125" t="s">
        <v>1398</v>
      </c>
      <c r="I612" s="125" t="str">
        <f t="shared" si="27"/>
        <v>CO</v>
      </c>
      <c r="J612" s="125" t="str">
        <f t="shared" si="28"/>
        <v>NE</v>
      </c>
      <c r="K612" s="125" t="str">
        <f t="shared" si="29"/>
        <v>Mountain</v>
      </c>
      <c r="L612" s="125" t="str">
        <f>INDEX('State '!$A$1:$C$62,MATCH($I612,'State '!$B:$B,0),3)</f>
        <v>Mountain</v>
      </c>
      <c r="M612" s="125" t="str">
        <f>INDEX('State '!$A$1:$C$62,MATCH($J612,'State '!$B:$B,0),3)</f>
        <v>Mountain</v>
      </c>
      <c r="N612" s="125" t="s">
        <v>2598</v>
      </c>
      <c r="O612" s="87">
        <v>58.5</v>
      </c>
      <c r="P612" s="87"/>
      <c r="Q612" s="87">
        <v>324</v>
      </c>
      <c r="R612" s="126">
        <v>36</v>
      </c>
      <c r="S612" s="125" t="s">
        <v>135</v>
      </c>
      <c r="T612" s="125" t="s">
        <v>390</v>
      </c>
      <c r="U612" s="125" t="s">
        <v>1399</v>
      </c>
      <c r="V612" s="125"/>
      <c r="W612" s="127" t="s">
        <v>2435</v>
      </c>
    </row>
    <row r="613" spans="1:23" s="20" customFormat="1" x14ac:dyDescent="0.2">
      <c r="A613" s="124">
        <v>39990</v>
      </c>
      <c r="B613" s="103" t="s">
        <v>1388</v>
      </c>
      <c r="C613" s="103" t="s">
        <v>1942</v>
      </c>
      <c r="D613" s="103" t="s">
        <v>141</v>
      </c>
      <c r="E613" s="103" t="s">
        <v>144</v>
      </c>
      <c r="F613" s="84">
        <v>37408</v>
      </c>
      <c r="G613" s="126">
        <v>2002</v>
      </c>
      <c r="H613" s="125" t="s">
        <v>412</v>
      </c>
      <c r="I613" s="125" t="str">
        <f t="shared" si="27"/>
        <v>PA</v>
      </c>
      <c r="J613" s="125" t="str">
        <f t="shared" si="28"/>
        <v>NY</v>
      </c>
      <c r="K613" s="125" t="str">
        <f t="shared" si="29"/>
        <v>Northeast</v>
      </c>
      <c r="L613" s="125" t="str">
        <f>INDEX('State '!$A$1:$C$62,MATCH($I613,'State '!$B:$B,0),3)</f>
        <v>Northeast</v>
      </c>
      <c r="M613" s="125" t="str">
        <f>INDEX('State '!$A$1:$C$62,MATCH($J613,'State '!$B:$B,0),3)</f>
        <v>Northeast</v>
      </c>
      <c r="N613" s="125"/>
      <c r="O613" s="87">
        <v>128</v>
      </c>
      <c r="P613" s="87">
        <v>31</v>
      </c>
      <c r="Q613" s="87">
        <v>126</v>
      </c>
      <c r="R613" s="126">
        <v>42</v>
      </c>
      <c r="S613" s="125" t="s">
        <v>135</v>
      </c>
      <c r="T613" s="125" t="s">
        <v>390</v>
      </c>
      <c r="U613" s="125" t="s">
        <v>1389</v>
      </c>
      <c r="V613" s="125"/>
      <c r="W613" s="127"/>
    </row>
    <row r="614" spans="1:23" s="20" customFormat="1" x14ac:dyDescent="0.2">
      <c r="A614" s="124">
        <v>39990</v>
      </c>
      <c r="B614" s="103" t="s">
        <v>1393</v>
      </c>
      <c r="C614" s="103" t="s">
        <v>1942</v>
      </c>
      <c r="D614" s="103" t="s">
        <v>141</v>
      </c>
      <c r="E614" s="103" t="s">
        <v>144</v>
      </c>
      <c r="F614" s="84">
        <v>37377</v>
      </c>
      <c r="G614" s="126">
        <v>2002</v>
      </c>
      <c r="H614" s="125" t="s">
        <v>406</v>
      </c>
      <c r="I614" s="125" t="str">
        <f t="shared" si="27"/>
        <v>NJ</v>
      </c>
      <c r="J614" s="125" t="str">
        <f t="shared" si="28"/>
        <v>NY</v>
      </c>
      <c r="K614" s="125" t="str">
        <f t="shared" si="29"/>
        <v>Northeast</v>
      </c>
      <c r="L614" s="125" t="str">
        <f>INDEX('State '!$A$1:$C$62,MATCH($I614,'State '!$B:$B,0),3)</f>
        <v>Northeast</v>
      </c>
      <c r="M614" s="125" t="str">
        <f>INDEX('State '!$A$1:$C$62,MATCH($J614,'State '!$B:$B,0),3)</f>
        <v>Northeast</v>
      </c>
      <c r="N614" s="125"/>
      <c r="O614" s="87">
        <v>119.6</v>
      </c>
      <c r="P614" s="87">
        <v>30</v>
      </c>
      <c r="Q614" s="87">
        <v>127</v>
      </c>
      <c r="R614" s="126">
        <v>42</v>
      </c>
      <c r="S614" s="125" t="s">
        <v>135</v>
      </c>
      <c r="T614" s="125" t="s">
        <v>390</v>
      </c>
      <c r="U614" s="125" t="s">
        <v>1394</v>
      </c>
      <c r="V614" s="125"/>
      <c r="W614" s="127"/>
    </row>
    <row r="615" spans="1:23" s="20" customFormat="1" ht="25.5" x14ac:dyDescent="0.2">
      <c r="A615" s="124">
        <v>39990</v>
      </c>
      <c r="B615" s="103" t="s">
        <v>1337</v>
      </c>
      <c r="C615" s="103" t="s">
        <v>1942</v>
      </c>
      <c r="D615" s="103" t="s">
        <v>134</v>
      </c>
      <c r="E615" s="103" t="s">
        <v>144</v>
      </c>
      <c r="F615" s="84">
        <v>37377</v>
      </c>
      <c r="G615" s="126">
        <v>2002</v>
      </c>
      <c r="H615" s="125" t="s">
        <v>1338</v>
      </c>
      <c r="I615" s="125" t="str">
        <f t="shared" si="27"/>
        <v>LA</v>
      </c>
      <c r="J615" s="125" t="str">
        <f t="shared" si="28"/>
        <v>VA</v>
      </c>
      <c r="K615" s="125" t="str">
        <f t="shared" si="29"/>
        <v>South Central, Southeast, Northeast</v>
      </c>
      <c r="L615" s="125" t="str">
        <f>INDEX('State '!$A$1:$C$62,MATCH($I615,'State '!$B:$B,0),3)</f>
        <v>South Central</v>
      </c>
      <c r="M615" s="125" t="str">
        <f>INDEX('State '!$A$1:$C$62,MATCH($J615,'State '!$B:$B,0),3)</f>
        <v>Northeast</v>
      </c>
      <c r="N615" s="125" t="s">
        <v>15</v>
      </c>
      <c r="O615" s="87">
        <v>134.66999999999999</v>
      </c>
      <c r="P615" s="87">
        <v>38</v>
      </c>
      <c r="Q615" s="87">
        <v>230</v>
      </c>
      <c r="R615" s="126" t="s">
        <v>1274</v>
      </c>
      <c r="S615" s="125" t="s">
        <v>135</v>
      </c>
      <c r="T615" s="125" t="s">
        <v>390</v>
      </c>
      <c r="U615" s="125" t="s">
        <v>1339</v>
      </c>
      <c r="V615" s="125"/>
      <c r="W615" s="127"/>
    </row>
    <row r="616" spans="1:23" s="20" customFormat="1" x14ac:dyDescent="0.2">
      <c r="A616" s="124">
        <v>39990</v>
      </c>
      <c r="B616" s="103" t="s">
        <v>1331</v>
      </c>
      <c r="C616" s="103" t="s">
        <v>268</v>
      </c>
      <c r="D616" s="103" t="s">
        <v>141</v>
      </c>
      <c r="E616" s="103" t="s">
        <v>144</v>
      </c>
      <c r="F616" s="84">
        <v>37408</v>
      </c>
      <c r="G616" s="126">
        <v>2002</v>
      </c>
      <c r="H616" s="125" t="s">
        <v>43</v>
      </c>
      <c r="I616" s="125" t="str">
        <f t="shared" si="27"/>
        <v>NM</v>
      </c>
      <c r="J616" s="125" t="str">
        <f t="shared" si="28"/>
        <v>NM</v>
      </c>
      <c r="K616" s="125" t="str">
        <f t="shared" si="29"/>
        <v>Mountain</v>
      </c>
      <c r="L616" s="125" t="str">
        <f>INDEX('State '!$A$1:$C$62,MATCH($I616,'State '!$B:$B,0),3)</f>
        <v>Mountain</v>
      </c>
      <c r="M616" s="125" t="str">
        <f>INDEX('State '!$A$1:$C$62,MATCH($J616,'State '!$B:$B,0),3)</f>
        <v>Mountain</v>
      </c>
      <c r="N616" s="125"/>
      <c r="O616" s="87">
        <v>0.03</v>
      </c>
      <c r="P616" s="87"/>
      <c r="Q616" s="87">
        <v>10</v>
      </c>
      <c r="R616" s="126"/>
      <c r="S616" s="125" t="s">
        <v>135</v>
      </c>
      <c r="T616" s="125" t="s">
        <v>390</v>
      </c>
      <c r="U616" s="125" t="s">
        <v>1332</v>
      </c>
      <c r="V616" s="125"/>
      <c r="W616" s="127"/>
    </row>
    <row r="617" spans="1:23" s="20" customFormat="1" x14ac:dyDescent="0.2">
      <c r="A617" s="124">
        <v>39990</v>
      </c>
      <c r="B617" s="103" t="s">
        <v>1926</v>
      </c>
      <c r="C617" s="103" t="s">
        <v>268</v>
      </c>
      <c r="D617" s="103" t="s">
        <v>141</v>
      </c>
      <c r="E617" s="103" t="s">
        <v>144</v>
      </c>
      <c r="F617" s="84">
        <v>37424</v>
      </c>
      <c r="G617" s="126">
        <v>2002</v>
      </c>
      <c r="H617" s="125" t="s">
        <v>1352</v>
      </c>
      <c r="I617" s="125" t="str">
        <f t="shared" si="27"/>
        <v>NM</v>
      </c>
      <c r="J617" s="125" t="str">
        <f t="shared" si="28"/>
        <v>CA</v>
      </c>
      <c r="K617" s="125" t="str">
        <f t="shared" si="29"/>
        <v>Mountain, Pacific</v>
      </c>
      <c r="L617" s="125" t="str">
        <f>INDEX('State '!$A$1:$C$62,MATCH($I617,'State '!$B:$B,0),3)</f>
        <v>Mountain</v>
      </c>
      <c r="M617" s="125" t="str">
        <f>INDEX('State '!$A$1:$C$62,MATCH($J617,'State '!$B:$B,0),3)</f>
        <v>Pacific</v>
      </c>
      <c r="N617" s="125"/>
      <c r="O617" s="87">
        <v>93.3</v>
      </c>
      <c r="P617" s="87"/>
      <c r="Q617" s="87">
        <v>120</v>
      </c>
      <c r="R617" s="126">
        <v>30</v>
      </c>
      <c r="S617" s="125" t="s">
        <v>135</v>
      </c>
      <c r="T617" s="125" t="s">
        <v>390</v>
      </c>
      <c r="U617" s="125" t="s">
        <v>1357</v>
      </c>
      <c r="V617" s="125"/>
      <c r="W617" s="127"/>
    </row>
    <row r="618" spans="1:23" s="20" customFormat="1" x14ac:dyDescent="0.2">
      <c r="A618" s="124">
        <v>39990</v>
      </c>
      <c r="B618" s="103" t="s">
        <v>1470</v>
      </c>
      <c r="C618" s="103" t="s">
        <v>201</v>
      </c>
      <c r="D618" s="103" t="s">
        <v>134</v>
      </c>
      <c r="E618" s="103" t="s">
        <v>144</v>
      </c>
      <c r="F618" s="84">
        <v>36982</v>
      </c>
      <c r="G618" s="85">
        <v>2001</v>
      </c>
      <c r="H618" s="125" t="s">
        <v>36</v>
      </c>
      <c r="I618" s="125" t="str">
        <f t="shared" si="27"/>
        <v>MA</v>
      </c>
      <c r="J618" s="125" t="str">
        <f t="shared" si="28"/>
        <v>MA</v>
      </c>
      <c r="K618" s="125" t="str">
        <f t="shared" si="29"/>
        <v>Northeast</v>
      </c>
      <c r="L618" s="125" t="str">
        <f>INDEX('State '!$A$1:$C$62,MATCH($I618,'State '!$B:$B,0),3)</f>
        <v>Northeast</v>
      </c>
      <c r="M618" s="125" t="str">
        <f>INDEX('State '!$A$1:$C$62,MATCH($J618,'State '!$B:$B,0),3)</f>
        <v>Northeast</v>
      </c>
      <c r="N618" s="125"/>
      <c r="O618" s="87">
        <v>4.5999999999999996</v>
      </c>
      <c r="P618" s="87">
        <v>1</v>
      </c>
      <c r="Q618" s="87">
        <v>107</v>
      </c>
      <c r="R618" s="126">
        <v>14</v>
      </c>
      <c r="S618" s="125" t="s">
        <v>135</v>
      </c>
      <c r="T618" s="125" t="s">
        <v>390</v>
      </c>
      <c r="U618" s="125" t="s">
        <v>1471</v>
      </c>
      <c r="V618" s="125"/>
      <c r="W618" s="127"/>
    </row>
    <row r="619" spans="1:23" s="20" customFormat="1" x14ac:dyDescent="0.2">
      <c r="A619" s="124">
        <v>39990</v>
      </c>
      <c r="B619" s="103" t="s">
        <v>1450</v>
      </c>
      <c r="C619" s="103" t="s">
        <v>201</v>
      </c>
      <c r="D619" s="103" t="s">
        <v>134</v>
      </c>
      <c r="E619" s="103" t="s">
        <v>144</v>
      </c>
      <c r="F619" s="84">
        <v>37240</v>
      </c>
      <c r="G619" s="85">
        <v>2001</v>
      </c>
      <c r="H619" s="125" t="s">
        <v>36</v>
      </c>
      <c r="I619" s="125" t="str">
        <f t="shared" si="27"/>
        <v>MA</v>
      </c>
      <c r="J619" s="125" t="str">
        <f t="shared" si="28"/>
        <v>MA</v>
      </c>
      <c r="K619" s="125" t="str">
        <f t="shared" si="29"/>
        <v>Northeast</v>
      </c>
      <c r="L619" s="125" t="str">
        <f>INDEX('State '!$A$1:$C$62,MATCH($I619,'State '!$B:$B,0),3)</f>
        <v>Northeast</v>
      </c>
      <c r="M619" s="125" t="str">
        <f>INDEX('State '!$A$1:$C$62,MATCH($J619,'State '!$B:$B,0),3)</f>
        <v>Northeast</v>
      </c>
      <c r="N619" s="125"/>
      <c r="O619" s="87">
        <v>32.020000000000003</v>
      </c>
      <c r="P619" s="87">
        <v>0.5</v>
      </c>
      <c r="Q619" s="87">
        <v>140</v>
      </c>
      <c r="R619" s="126">
        <v>24</v>
      </c>
      <c r="S619" s="125" t="s">
        <v>135</v>
      </c>
      <c r="T619" s="125" t="s">
        <v>390</v>
      </c>
      <c r="U619" s="125" t="s">
        <v>1451</v>
      </c>
      <c r="V619" s="125"/>
      <c r="W619" s="127"/>
    </row>
    <row r="620" spans="1:23" s="20" customFormat="1" x14ac:dyDescent="0.2">
      <c r="A620" s="124">
        <v>39990</v>
      </c>
      <c r="B620" s="103" t="s">
        <v>1459</v>
      </c>
      <c r="C620" s="103" t="s">
        <v>201</v>
      </c>
      <c r="D620" s="103" t="s">
        <v>141</v>
      </c>
      <c r="E620" s="103" t="s">
        <v>144</v>
      </c>
      <c r="F620" s="84">
        <v>37165</v>
      </c>
      <c r="G620" s="85">
        <v>2001</v>
      </c>
      <c r="H620" s="125" t="s">
        <v>20</v>
      </c>
      <c r="I620" s="125" t="str">
        <f t="shared" si="27"/>
        <v>NJ</v>
      </c>
      <c r="J620" s="125" t="str">
        <f t="shared" si="28"/>
        <v>NJ</v>
      </c>
      <c r="K620" s="125" t="str">
        <f t="shared" si="29"/>
        <v>Northeast</v>
      </c>
      <c r="L620" s="125" t="str">
        <f>INDEX('State '!$A$1:$C$62,MATCH($I620,'State '!$B:$B,0),3)</f>
        <v>Northeast</v>
      </c>
      <c r="M620" s="125" t="str">
        <f>INDEX('State '!$A$1:$C$62,MATCH($J620,'State '!$B:$B,0),3)</f>
        <v>Northeast</v>
      </c>
      <c r="N620" s="125"/>
      <c r="O620" s="87">
        <v>6.7</v>
      </c>
      <c r="P620" s="87"/>
      <c r="Q620" s="87">
        <v>135</v>
      </c>
      <c r="R620" s="126" t="s">
        <v>1090</v>
      </c>
      <c r="S620" s="125" t="s">
        <v>135</v>
      </c>
      <c r="T620" s="125" t="s">
        <v>390</v>
      </c>
      <c r="U620" s="125" t="s">
        <v>1460</v>
      </c>
      <c r="V620" s="125"/>
      <c r="W620" s="127"/>
    </row>
    <row r="621" spans="1:23" s="20" customFormat="1" x14ac:dyDescent="0.2">
      <c r="A621" s="124">
        <v>39990</v>
      </c>
      <c r="B621" s="103" t="s">
        <v>1437</v>
      </c>
      <c r="C621" s="103" t="s">
        <v>1792</v>
      </c>
      <c r="D621" s="103" t="s">
        <v>141</v>
      </c>
      <c r="E621" s="103" t="s">
        <v>144</v>
      </c>
      <c r="F621" s="84">
        <v>37240</v>
      </c>
      <c r="G621" s="85">
        <v>2001</v>
      </c>
      <c r="H621" s="125" t="s">
        <v>1348</v>
      </c>
      <c r="I621" s="125" t="str">
        <f t="shared" si="27"/>
        <v>IL</v>
      </c>
      <c r="J621" s="125" t="str">
        <f t="shared" si="28"/>
        <v>WI</v>
      </c>
      <c r="K621" s="125" t="str">
        <f t="shared" si="29"/>
        <v>Midwest</v>
      </c>
      <c r="L621" s="125" t="str">
        <f>INDEX('State '!$A$1:$C$62,MATCH($I621,'State '!$B:$B,0),3)</f>
        <v>Midwest</v>
      </c>
      <c r="M621" s="125" t="str">
        <f>INDEX('State '!$A$1:$C$62,MATCH($J621,'State '!$B:$B,0),3)</f>
        <v>Midwest</v>
      </c>
      <c r="N621" s="125"/>
      <c r="O621" s="87">
        <v>6</v>
      </c>
      <c r="P621" s="87"/>
      <c r="Q621" s="87">
        <v>40</v>
      </c>
      <c r="R621" s="126">
        <v>46</v>
      </c>
      <c r="S621" s="125" t="s">
        <v>135</v>
      </c>
      <c r="T621" s="125" t="s">
        <v>390</v>
      </c>
      <c r="U621" s="125" t="s">
        <v>1438</v>
      </c>
      <c r="V621" s="125"/>
      <c r="W621" s="127"/>
    </row>
    <row r="622" spans="1:23" s="20" customFormat="1" x14ac:dyDescent="0.2">
      <c r="A622" s="124">
        <v>39990</v>
      </c>
      <c r="B622" s="103" t="s">
        <v>1481</v>
      </c>
      <c r="C622" s="103" t="s">
        <v>368</v>
      </c>
      <c r="D622" s="103" t="s">
        <v>134</v>
      </c>
      <c r="E622" s="103" t="s">
        <v>144</v>
      </c>
      <c r="F622" s="84">
        <v>37094</v>
      </c>
      <c r="G622" s="85">
        <v>2001</v>
      </c>
      <c r="H622" s="125" t="s">
        <v>17</v>
      </c>
      <c r="I622" s="125" t="str">
        <f t="shared" si="27"/>
        <v>AL</v>
      </c>
      <c r="J622" s="125" t="str">
        <f t="shared" si="28"/>
        <v>AL</v>
      </c>
      <c r="K622" s="125" t="str">
        <f t="shared" si="29"/>
        <v>South Central</v>
      </c>
      <c r="L622" s="125" t="str">
        <f>INDEX('State '!$A$1:$C$62,MATCH($I622,'State '!$B:$B,0),3)</f>
        <v>South Central</v>
      </c>
      <c r="M622" s="125" t="str">
        <f>INDEX('State '!$A$1:$C$62,MATCH($J622,'State '!$B:$B,0),3)</f>
        <v>South Central</v>
      </c>
      <c r="N622" s="125"/>
      <c r="O622" s="87"/>
      <c r="P622" s="87">
        <v>18</v>
      </c>
      <c r="Q622" s="87">
        <v>200</v>
      </c>
      <c r="R622" s="126">
        <v>24</v>
      </c>
      <c r="S622" s="125" t="s">
        <v>139</v>
      </c>
      <c r="T622" s="125" t="s">
        <v>188</v>
      </c>
      <c r="U622" s="125" t="s">
        <v>391</v>
      </c>
      <c r="V622" s="125"/>
      <c r="W622" s="127"/>
    </row>
    <row r="623" spans="1:23" s="20" customFormat="1" x14ac:dyDescent="0.2">
      <c r="A623" s="124">
        <v>39990</v>
      </c>
      <c r="B623" s="103" t="s">
        <v>1476</v>
      </c>
      <c r="C623" s="103" t="s">
        <v>368</v>
      </c>
      <c r="D623" s="103" t="s">
        <v>134</v>
      </c>
      <c r="E623" s="103" t="s">
        <v>144</v>
      </c>
      <c r="F623" s="84">
        <v>37094</v>
      </c>
      <c r="G623" s="85">
        <v>2001</v>
      </c>
      <c r="H623" s="125" t="s">
        <v>17</v>
      </c>
      <c r="I623" s="125" t="str">
        <f t="shared" si="27"/>
        <v>AL</v>
      </c>
      <c r="J623" s="125" t="str">
        <f t="shared" si="28"/>
        <v>AL</v>
      </c>
      <c r="K623" s="125" t="str">
        <f t="shared" si="29"/>
        <v>South Central</v>
      </c>
      <c r="L623" s="125" t="str">
        <f>INDEX('State '!$A$1:$C$62,MATCH($I623,'State '!$B:$B,0),3)</f>
        <v>South Central</v>
      </c>
      <c r="M623" s="125" t="str">
        <f>INDEX('State '!$A$1:$C$62,MATCH($J623,'State '!$B:$B,0),3)</f>
        <v>South Central</v>
      </c>
      <c r="N623" s="125"/>
      <c r="O623" s="87"/>
      <c r="P623" s="87">
        <v>11</v>
      </c>
      <c r="Q623" s="87">
        <v>300</v>
      </c>
      <c r="R623" s="126">
        <v>20</v>
      </c>
      <c r="S623" s="125" t="s">
        <v>135</v>
      </c>
      <c r="T623" s="125" t="s">
        <v>390</v>
      </c>
      <c r="U623" s="125" t="s">
        <v>751</v>
      </c>
      <c r="V623" s="125"/>
      <c r="W623" s="127"/>
    </row>
    <row r="624" spans="1:23" s="20" customFormat="1" x14ac:dyDescent="0.2">
      <c r="A624" s="124">
        <v>39990</v>
      </c>
      <c r="B624" s="103" t="s">
        <v>1410</v>
      </c>
      <c r="C624" s="103" t="s">
        <v>2024</v>
      </c>
      <c r="D624" s="103" t="s">
        <v>134</v>
      </c>
      <c r="E624" s="103" t="s">
        <v>144</v>
      </c>
      <c r="F624" s="84">
        <v>37135</v>
      </c>
      <c r="G624" s="85">
        <v>2001</v>
      </c>
      <c r="H624" s="125" t="s">
        <v>809</v>
      </c>
      <c r="I624" s="125" t="str">
        <f t="shared" si="27"/>
        <v>LA</v>
      </c>
      <c r="J624" s="125" t="str">
        <f t="shared" si="28"/>
        <v>MS</v>
      </c>
      <c r="K624" s="125" t="str">
        <f t="shared" si="29"/>
        <v>South Central</v>
      </c>
      <c r="L624" s="125" t="str">
        <f>INDEX('State '!$A$1:$C$62,MATCH($I624,'State '!$B:$B,0),3)</f>
        <v>South Central</v>
      </c>
      <c r="M624" s="125" t="str">
        <f>INDEX('State '!$A$1:$C$62,MATCH($J624,'State '!$B:$B,0),3)</f>
        <v>South Central</v>
      </c>
      <c r="N624" s="125"/>
      <c r="O624" s="87">
        <v>20</v>
      </c>
      <c r="P624" s="87">
        <v>37</v>
      </c>
      <c r="Q624" s="87">
        <v>285</v>
      </c>
      <c r="R624" s="126">
        <v>20</v>
      </c>
      <c r="S624" s="125" t="s">
        <v>135</v>
      </c>
      <c r="T624" s="125" t="s">
        <v>390</v>
      </c>
      <c r="U624" s="125" t="s">
        <v>1411</v>
      </c>
      <c r="V624" s="125"/>
      <c r="W624" s="127"/>
    </row>
    <row r="625" spans="1:23" s="20" customFormat="1" x14ac:dyDescent="0.2">
      <c r="A625" s="124">
        <v>39990</v>
      </c>
      <c r="B625" s="103" t="s">
        <v>1442</v>
      </c>
      <c r="C625" s="103" t="s">
        <v>363</v>
      </c>
      <c r="D625" s="103" t="s">
        <v>141</v>
      </c>
      <c r="E625" s="103" t="s">
        <v>144</v>
      </c>
      <c r="F625" s="84">
        <v>36906</v>
      </c>
      <c r="G625" s="85">
        <v>2001</v>
      </c>
      <c r="H625" s="125" t="s">
        <v>1443</v>
      </c>
      <c r="I625" s="125" t="str">
        <f t="shared" si="27"/>
        <v>MT</v>
      </c>
      <c r="J625" s="125" t="str">
        <f t="shared" si="28"/>
        <v>SK</v>
      </c>
      <c r="K625" s="125" t="str">
        <f t="shared" si="29"/>
        <v>Mountain, Canada</v>
      </c>
      <c r="L625" s="125" t="str">
        <f>INDEX('State '!$A$1:$C$62,MATCH($I625,'State '!$B:$B,0),3)</f>
        <v>Mountain</v>
      </c>
      <c r="M625" s="125" t="str">
        <f>INDEX('State '!$A$1:$C$62,MATCH($J625,'State '!$B:$B,0),3)</f>
        <v>Canada</v>
      </c>
      <c r="N625" s="125"/>
      <c r="O625" s="87">
        <v>1.5</v>
      </c>
      <c r="P625" s="87">
        <v>15.7</v>
      </c>
      <c r="Q625" s="87">
        <v>15</v>
      </c>
      <c r="R625" s="126">
        <v>6</v>
      </c>
      <c r="S625" s="125" t="s">
        <v>135</v>
      </c>
      <c r="T625" s="125" t="s">
        <v>390</v>
      </c>
      <c r="U625" s="125" t="s">
        <v>1444</v>
      </c>
      <c r="V625" s="125"/>
      <c r="W625" s="127"/>
    </row>
    <row r="626" spans="1:23" s="20" customFormat="1" x14ac:dyDescent="0.2">
      <c r="A626" s="124">
        <v>39990</v>
      </c>
      <c r="B626" s="106" t="s">
        <v>1424</v>
      </c>
      <c r="C626" s="106" t="s">
        <v>260</v>
      </c>
      <c r="D626" s="106" t="s">
        <v>141</v>
      </c>
      <c r="E626" s="103" t="s">
        <v>144</v>
      </c>
      <c r="F626" s="84">
        <v>37165</v>
      </c>
      <c r="G626" s="85">
        <v>2001</v>
      </c>
      <c r="H626" s="125" t="s">
        <v>25</v>
      </c>
      <c r="I626" s="125" t="str">
        <f t="shared" si="27"/>
        <v>CO</v>
      </c>
      <c r="J626" s="125" t="str">
        <f t="shared" si="28"/>
        <v>CO</v>
      </c>
      <c r="K626" s="125" t="str">
        <f t="shared" si="29"/>
        <v>Mountain</v>
      </c>
      <c r="L626" s="125" t="str">
        <f>INDEX('State '!$A$1:$C$62,MATCH($I626,'State '!$B:$B,0),3)</f>
        <v>Mountain</v>
      </c>
      <c r="M626" s="125" t="str">
        <f>INDEX('State '!$A$1:$C$62,MATCH($J626,'State '!$B:$B,0),3)</f>
        <v>Mountain</v>
      </c>
      <c r="N626" s="125"/>
      <c r="O626" s="87">
        <v>58</v>
      </c>
      <c r="P626" s="87">
        <v>53.2</v>
      </c>
      <c r="Q626" s="126">
        <v>87</v>
      </c>
      <c r="R626" s="130">
        <v>24</v>
      </c>
      <c r="S626" s="131" t="s">
        <v>135</v>
      </c>
      <c r="T626" s="125" t="s">
        <v>390</v>
      </c>
      <c r="U626" s="125" t="s">
        <v>1425</v>
      </c>
      <c r="V626" s="125"/>
      <c r="W626" s="127"/>
    </row>
    <row r="627" spans="1:23" s="20" customFormat="1" x14ac:dyDescent="0.2">
      <c r="A627" s="124">
        <v>39990</v>
      </c>
      <c r="B627" s="103" t="s">
        <v>1426</v>
      </c>
      <c r="C627" s="103" t="s">
        <v>260</v>
      </c>
      <c r="D627" s="103" t="s">
        <v>134</v>
      </c>
      <c r="E627" s="103" t="s">
        <v>144</v>
      </c>
      <c r="F627" s="84">
        <v>37135</v>
      </c>
      <c r="G627" s="85">
        <v>2001</v>
      </c>
      <c r="H627" s="125" t="s">
        <v>25</v>
      </c>
      <c r="I627" s="125" t="str">
        <f t="shared" si="27"/>
        <v>CO</v>
      </c>
      <c r="J627" s="125" t="str">
        <f t="shared" si="28"/>
        <v>CO</v>
      </c>
      <c r="K627" s="125" t="str">
        <f t="shared" si="29"/>
        <v>Mountain</v>
      </c>
      <c r="L627" s="125" t="str">
        <f>INDEX('State '!$A$1:$C$62,MATCH($I627,'State '!$B:$B,0),3)</f>
        <v>Mountain</v>
      </c>
      <c r="M627" s="125" t="str">
        <f>INDEX('State '!$A$1:$C$62,MATCH($J627,'State '!$B:$B,0),3)</f>
        <v>Mountain</v>
      </c>
      <c r="N627" s="125"/>
      <c r="O627" s="87">
        <v>30</v>
      </c>
      <c r="P627" s="87"/>
      <c r="Q627" s="87">
        <v>58</v>
      </c>
      <c r="R627" s="126"/>
      <c r="S627" s="125" t="s">
        <v>135</v>
      </c>
      <c r="T627" s="125" t="s">
        <v>390</v>
      </c>
      <c r="U627" s="125" t="s">
        <v>391</v>
      </c>
      <c r="V627" s="125"/>
      <c r="W627" s="127"/>
    </row>
    <row r="628" spans="1:23" s="20" customFormat="1" x14ac:dyDescent="0.2">
      <c r="A628" s="124">
        <v>39990</v>
      </c>
      <c r="B628" s="103" t="s">
        <v>1417</v>
      </c>
      <c r="C628" s="103" t="s">
        <v>260</v>
      </c>
      <c r="D628" s="103" t="s">
        <v>141</v>
      </c>
      <c r="E628" s="103" t="s">
        <v>144</v>
      </c>
      <c r="F628" s="84">
        <v>37165</v>
      </c>
      <c r="G628" s="85">
        <v>2001</v>
      </c>
      <c r="H628" s="125" t="s">
        <v>1418</v>
      </c>
      <c r="I628" s="125" t="str">
        <f t="shared" si="27"/>
        <v>CO</v>
      </c>
      <c r="J628" s="125" t="str">
        <f t="shared" si="28"/>
        <v>TX</v>
      </c>
      <c r="K628" s="125" t="str">
        <f t="shared" si="29"/>
        <v>Mountain, South Central</v>
      </c>
      <c r="L628" s="125" t="str">
        <f>INDEX('State '!$A$1:$C$62,MATCH($I628,'State '!$B:$B,0),3)</f>
        <v>Mountain</v>
      </c>
      <c r="M628" s="125" t="str">
        <f>INDEX('State '!$A$1:$C$62,MATCH($J628,'State '!$B:$B,0),3)</f>
        <v>South Central</v>
      </c>
      <c r="N628" s="125"/>
      <c r="O628" s="87">
        <v>56</v>
      </c>
      <c r="P628" s="87">
        <v>70</v>
      </c>
      <c r="Q628" s="87">
        <v>83</v>
      </c>
      <c r="R628" s="126">
        <v>20</v>
      </c>
      <c r="S628" s="125" t="s">
        <v>135</v>
      </c>
      <c r="T628" s="125" t="s">
        <v>390</v>
      </c>
      <c r="U628" s="125" t="s">
        <v>1419</v>
      </c>
      <c r="V628" s="125"/>
      <c r="W628" s="127"/>
    </row>
    <row r="629" spans="1:23" s="20" customFormat="1" x14ac:dyDescent="0.2">
      <c r="A629" s="124">
        <v>39990</v>
      </c>
      <c r="B629" s="103" t="s">
        <v>1413</v>
      </c>
      <c r="C629" s="103" t="s">
        <v>225</v>
      </c>
      <c r="D629" s="103" t="s">
        <v>141</v>
      </c>
      <c r="E629" s="103" t="s">
        <v>144</v>
      </c>
      <c r="F629" s="84">
        <v>37196</v>
      </c>
      <c r="G629" s="85">
        <v>2001</v>
      </c>
      <c r="H629" s="125" t="s">
        <v>397</v>
      </c>
      <c r="I629" s="125" t="str">
        <f t="shared" si="27"/>
        <v>PA</v>
      </c>
      <c r="J629" s="125" t="str">
        <f t="shared" si="28"/>
        <v>NY</v>
      </c>
      <c r="K629" s="125" t="str">
        <f t="shared" si="29"/>
        <v>Northeast</v>
      </c>
      <c r="L629" s="125" t="str">
        <f>INDEX('State '!$A$1:$C$62,MATCH($I629,'State '!$B:$B,0),3)</f>
        <v>Northeast</v>
      </c>
      <c r="M629" s="125" t="str">
        <f>INDEX('State '!$A$1:$C$62,MATCH($J629,'State '!$B:$B,0),3)</f>
        <v>Northeast</v>
      </c>
      <c r="N629" s="125"/>
      <c r="O629" s="87">
        <v>63.5</v>
      </c>
      <c r="P629" s="87">
        <v>13.8</v>
      </c>
      <c r="Q629" s="87"/>
      <c r="R629" s="126">
        <v>30</v>
      </c>
      <c r="S629" s="125" t="s">
        <v>135</v>
      </c>
      <c r="T629" s="125" t="s">
        <v>390</v>
      </c>
      <c r="U629" s="125" t="s">
        <v>1414</v>
      </c>
      <c r="V629" s="125"/>
      <c r="W629" s="127"/>
    </row>
    <row r="630" spans="1:23" s="20" customFormat="1" x14ac:dyDescent="0.2">
      <c r="A630" s="124">
        <v>39990</v>
      </c>
      <c r="B630" s="103" t="s">
        <v>1454</v>
      </c>
      <c r="C630" s="103" t="s">
        <v>365</v>
      </c>
      <c r="D630" s="103" t="s">
        <v>134</v>
      </c>
      <c r="E630" s="103" t="s">
        <v>144</v>
      </c>
      <c r="F630" s="84">
        <v>36914</v>
      </c>
      <c r="G630" s="85">
        <v>2001</v>
      </c>
      <c r="H630" s="125" t="s">
        <v>37</v>
      </c>
      <c r="I630" s="125" t="str">
        <f t="shared" si="27"/>
        <v>OK</v>
      </c>
      <c r="J630" s="125" t="str">
        <f t="shared" si="28"/>
        <v>OK</v>
      </c>
      <c r="K630" s="125" t="str">
        <f t="shared" si="29"/>
        <v>South Central</v>
      </c>
      <c r="L630" s="125" t="str">
        <f>INDEX('State '!$A$1:$C$62,MATCH($I630,'State '!$B:$B,0),3)</f>
        <v>South Central</v>
      </c>
      <c r="M630" s="125" t="str">
        <f>INDEX('State '!$A$1:$C$62,MATCH($J630,'State '!$B:$B,0),3)</f>
        <v>South Central</v>
      </c>
      <c r="N630" s="125"/>
      <c r="O630" s="87">
        <v>9.8000000000000007</v>
      </c>
      <c r="P630" s="87">
        <v>42</v>
      </c>
      <c r="Q630" s="87">
        <v>60</v>
      </c>
      <c r="R630" s="126">
        <v>12</v>
      </c>
      <c r="S630" s="125" t="s">
        <v>139</v>
      </c>
      <c r="T630" s="125" t="s">
        <v>188</v>
      </c>
      <c r="U630" s="125" t="s">
        <v>391</v>
      </c>
      <c r="V630" s="125"/>
      <c r="W630" s="127"/>
    </row>
    <row r="631" spans="1:23" s="20" customFormat="1" x14ac:dyDescent="0.2">
      <c r="A631" s="124">
        <v>39990</v>
      </c>
      <c r="B631" s="103" t="s">
        <v>1455</v>
      </c>
      <c r="C631" s="103" t="s">
        <v>365</v>
      </c>
      <c r="D631" s="103" t="s">
        <v>134</v>
      </c>
      <c r="E631" s="103" t="s">
        <v>144</v>
      </c>
      <c r="F631" s="84">
        <v>37043</v>
      </c>
      <c r="G631" s="85">
        <v>2001</v>
      </c>
      <c r="H631" s="125" t="s">
        <v>37</v>
      </c>
      <c r="I631" s="125" t="str">
        <f t="shared" si="27"/>
        <v>OK</v>
      </c>
      <c r="J631" s="125" t="str">
        <f t="shared" si="28"/>
        <v>OK</v>
      </c>
      <c r="K631" s="125" t="str">
        <f t="shared" si="29"/>
        <v>South Central</v>
      </c>
      <c r="L631" s="125" t="str">
        <f>INDEX('State '!$A$1:$C$62,MATCH($I631,'State '!$B:$B,0),3)</f>
        <v>South Central</v>
      </c>
      <c r="M631" s="125" t="str">
        <f>INDEX('State '!$A$1:$C$62,MATCH($J631,'State '!$B:$B,0),3)</f>
        <v>South Central</v>
      </c>
      <c r="N631" s="125"/>
      <c r="O631" s="87">
        <v>2.8</v>
      </c>
      <c r="P631" s="87"/>
      <c r="Q631" s="87">
        <v>26</v>
      </c>
      <c r="R631" s="126">
        <v>12</v>
      </c>
      <c r="S631" s="125" t="s">
        <v>139</v>
      </c>
      <c r="T631" s="125" t="s">
        <v>188</v>
      </c>
      <c r="U631" s="125" t="s">
        <v>391</v>
      </c>
      <c r="V631" s="125"/>
      <c r="W631" s="127"/>
    </row>
    <row r="632" spans="1:23" s="20" customFormat="1" x14ac:dyDescent="0.2">
      <c r="A632" s="124">
        <v>39990</v>
      </c>
      <c r="B632" s="103" t="s">
        <v>1466</v>
      </c>
      <c r="C632" s="103" t="s">
        <v>219</v>
      </c>
      <c r="D632" s="103" t="s">
        <v>141</v>
      </c>
      <c r="E632" s="103" t="s">
        <v>144</v>
      </c>
      <c r="F632" s="84">
        <v>37210</v>
      </c>
      <c r="G632" s="85">
        <v>2001</v>
      </c>
      <c r="H632" s="125" t="s">
        <v>464</v>
      </c>
      <c r="I632" s="125" t="str">
        <f t="shared" si="27"/>
        <v>DE</v>
      </c>
      <c r="J632" s="125" t="str">
        <f t="shared" si="28"/>
        <v>MD</v>
      </c>
      <c r="K632" s="125" t="str">
        <f t="shared" si="29"/>
        <v>Northeast</v>
      </c>
      <c r="L632" s="125" t="str">
        <f>INDEX('State '!$A$1:$C$62,MATCH($I632,'State '!$B:$B,0),3)</f>
        <v>Northeast</v>
      </c>
      <c r="M632" s="125" t="str">
        <f>INDEX('State '!$A$1:$C$62,MATCH($J632,'State '!$B:$B,0),3)</f>
        <v>Northeast</v>
      </c>
      <c r="N632" s="125"/>
      <c r="O632" s="87">
        <v>12.48</v>
      </c>
      <c r="P632" s="87">
        <v>6</v>
      </c>
      <c r="Q632" s="87">
        <v>19</v>
      </c>
      <c r="R632" s="126">
        <v>16</v>
      </c>
      <c r="S632" s="125" t="s">
        <v>135</v>
      </c>
      <c r="T632" s="125" t="s">
        <v>390</v>
      </c>
      <c r="U632" s="125" t="s">
        <v>1467</v>
      </c>
      <c r="V632" s="125"/>
      <c r="W632" s="127"/>
    </row>
    <row r="633" spans="1:23" s="20" customFormat="1" x14ac:dyDescent="0.2">
      <c r="A633" s="124">
        <v>39990</v>
      </c>
      <c r="B633" s="103" t="s">
        <v>1479</v>
      </c>
      <c r="C633" s="103" t="s">
        <v>1785</v>
      </c>
      <c r="D633" s="103" t="s">
        <v>141</v>
      </c>
      <c r="E633" s="103" t="s">
        <v>144</v>
      </c>
      <c r="F633" s="84">
        <v>37135</v>
      </c>
      <c r="G633" s="85">
        <v>2001</v>
      </c>
      <c r="H633" s="125" t="s">
        <v>1328</v>
      </c>
      <c r="I633" s="125" t="str">
        <f t="shared" si="27"/>
        <v>AZ</v>
      </c>
      <c r="J633" s="125" t="str">
        <f t="shared" si="28"/>
        <v>MX</v>
      </c>
      <c r="K633" s="125" t="str">
        <f t="shared" si="29"/>
        <v>Mountain, Mexico</v>
      </c>
      <c r="L633" s="125" t="str">
        <f>INDEX('State '!$A$1:$C$62,MATCH($I633,'State '!$B:$B,0),3)</f>
        <v>Mountain</v>
      </c>
      <c r="M633" s="125" t="str">
        <f>INDEX('State '!$A$1:$C$62,MATCH($J633,'State '!$B:$B,0),3)</f>
        <v>Mexico</v>
      </c>
      <c r="N633" s="125"/>
      <c r="O633" s="87">
        <v>30.2</v>
      </c>
      <c r="P633" s="87">
        <v>68</v>
      </c>
      <c r="Q633" s="87">
        <v>130</v>
      </c>
      <c r="R633" s="126" t="s">
        <v>1464</v>
      </c>
      <c r="S633" s="125" t="s">
        <v>135</v>
      </c>
      <c r="T633" s="125" t="s">
        <v>390</v>
      </c>
      <c r="U633" s="125" t="s">
        <v>1480</v>
      </c>
      <c r="V633" s="125"/>
      <c r="W633" s="127"/>
    </row>
    <row r="634" spans="1:23" s="20" customFormat="1" x14ac:dyDescent="0.2">
      <c r="A634" s="124">
        <v>39990</v>
      </c>
      <c r="B634" s="103" t="s">
        <v>1457</v>
      </c>
      <c r="C634" s="103" t="s">
        <v>233</v>
      </c>
      <c r="D634" s="103" t="s">
        <v>141</v>
      </c>
      <c r="E634" s="103" t="s">
        <v>144</v>
      </c>
      <c r="F634" s="84">
        <v>37194</v>
      </c>
      <c r="G634" s="85">
        <v>2001</v>
      </c>
      <c r="H634" s="125" t="s">
        <v>19</v>
      </c>
      <c r="I634" s="125" t="str">
        <f t="shared" si="27"/>
        <v>VA</v>
      </c>
      <c r="J634" s="125" t="str">
        <f t="shared" si="28"/>
        <v>VA</v>
      </c>
      <c r="K634" s="125" t="str">
        <f t="shared" si="29"/>
        <v>Northeast</v>
      </c>
      <c r="L634" s="125" t="str">
        <f>INDEX('State '!$A$1:$C$62,MATCH($I634,'State '!$B:$B,0),3)</f>
        <v>Northeast</v>
      </c>
      <c r="M634" s="125" t="str">
        <f>INDEX('State '!$A$1:$C$62,MATCH($J634,'State '!$B:$B,0),3)</f>
        <v>Northeast</v>
      </c>
      <c r="N634" s="125"/>
      <c r="O634" s="87">
        <v>2</v>
      </c>
      <c r="P634" s="87"/>
      <c r="Q634" s="87">
        <v>4</v>
      </c>
      <c r="R634" s="126">
        <v>12</v>
      </c>
      <c r="S634" s="125" t="s">
        <v>135</v>
      </c>
      <c r="T634" s="125" t="s">
        <v>390</v>
      </c>
      <c r="U634" s="125" t="s">
        <v>1458</v>
      </c>
      <c r="V634" s="125"/>
      <c r="W634" s="127"/>
    </row>
    <row r="635" spans="1:23" s="20" customFormat="1" x14ac:dyDescent="0.2">
      <c r="A635" s="124">
        <v>39990</v>
      </c>
      <c r="B635" s="103" t="s">
        <v>1468</v>
      </c>
      <c r="C635" s="103" t="s">
        <v>233</v>
      </c>
      <c r="D635" s="103" t="s">
        <v>141</v>
      </c>
      <c r="E635" s="103" t="s">
        <v>144</v>
      </c>
      <c r="F635" s="84">
        <v>37194</v>
      </c>
      <c r="G635" s="85">
        <v>2001</v>
      </c>
      <c r="H635" s="125" t="s">
        <v>19</v>
      </c>
      <c r="I635" s="125" t="str">
        <f t="shared" si="27"/>
        <v>VA</v>
      </c>
      <c r="J635" s="125" t="str">
        <f t="shared" si="28"/>
        <v>VA</v>
      </c>
      <c r="K635" s="125" t="str">
        <f t="shared" si="29"/>
        <v>Northeast</v>
      </c>
      <c r="L635" s="125" t="str">
        <f>INDEX('State '!$A$1:$C$62,MATCH($I635,'State '!$B:$B,0),3)</f>
        <v>Northeast</v>
      </c>
      <c r="M635" s="125" t="str">
        <f>INDEX('State '!$A$1:$C$62,MATCH($J635,'State '!$B:$B,0),3)</f>
        <v>Northeast</v>
      </c>
      <c r="N635" s="125"/>
      <c r="O635" s="87">
        <v>21.2</v>
      </c>
      <c r="P635" s="87">
        <v>41</v>
      </c>
      <c r="Q635" s="87">
        <v>35</v>
      </c>
      <c r="R635" s="126">
        <v>12</v>
      </c>
      <c r="S635" s="125" t="s">
        <v>135</v>
      </c>
      <c r="T635" s="125" t="s">
        <v>390</v>
      </c>
      <c r="U635" s="125" t="s">
        <v>1469</v>
      </c>
      <c r="V635" s="125"/>
      <c r="W635" s="127"/>
    </row>
    <row r="636" spans="1:23" s="20" customFormat="1" x14ac:dyDescent="0.2">
      <c r="A636" s="124">
        <v>39990</v>
      </c>
      <c r="B636" s="103" t="s">
        <v>1474</v>
      </c>
      <c r="C636" s="103" t="s">
        <v>237</v>
      </c>
      <c r="D636" s="103" t="s">
        <v>141</v>
      </c>
      <c r="E636" s="103" t="s">
        <v>144</v>
      </c>
      <c r="F636" s="84">
        <v>37203</v>
      </c>
      <c r="G636" s="85">
        <v>2001</v>
      </c>
      <c r="H636" s="125" t="s">
        <v>501</v>
      </c>
      <c r="I636" s="125" t="str">
        <f t="shared" si="27"/>
        <v>MS</v>
      </c>
      <c r="J636" s="125" t="str">
        <f t="shared" si="28"/>
        <v>AL</v>
      </c>
      <c r="K636" s="125" t="str">
        <f t="shared" si="29"/>
        <v>South Central</v>
      </c>
      <c r="L636" s="125" t="str">
        <f>INDEX('State '!$A$1:$C$62,MATCH($I636,'State '!$B:$B,0),3)</f>
        <v>South Central</v>
      </c>
      <c r="M636" s="125" t="str">
        <f>INDEX('State '!$A$1:$C$62,MATCH($J636,'State '!$B:$B,0),3)</f>
        <v>South Central</v>
      </c>
      <c r="N636" s="125"/>
      <c r="O636" s="87">
        <v>6.9</v>
      </c>
      <c r="P636" s="87">
        <v>0.2</v>
      </c>
      <c r="Q636" s="87">
        <v>80</v>
      </c>
      <c r="R636" s="126" t="s">
        <v>555</v>
      </c>
      <c r="S636" s="125" t="s">
        <v>135</v>
      </c>
      <c r="T636" s="125" t="s">
        <v>390</v>
      </c>
      <c r="U636" s="125" t="s">
        <v>1286</v>
      </c>
      <c r="V636" s="125"/>
      <c r="W636" s="127"/>
    </row>
    <row r="637" spans="1:23" s="20" customFormat="1" x14ac:dyDescent="0.2">
      <c r="A637" s="124">
        <v>39990</v>
      </c>
      <c r="B637" s="103" t="s">
        <v>1472</v>
      </c>
      <c r="C637" s="103" t="s">
        <v>237</v>
      </c>
      <c r="D637" s="103" t="s">
        <v>141</v>
      </c>
      <c r="E637" s="103" t="s">
        <v>144</v>
      </c>
      <c r="F637" s="84">
        <v>37012</v>
      </c>
      <c r="G637" s="85">
        <v>2001</v>
      </c>
      <c r="H637" s="125" t="s">
        <v>532</v>
      </c>
      <c r="I637" s="125" t="str">
        <f t="shared" si="27"/>
        <v>AL</v>
      </c>
      <c r="J637" s="125" t="str">
        <f t="shared" si="28"/>
        <v>FL</v>
      </c>
      <c r="K637" s="125" t="str">
        <f t="shared" si="29"/>
        <v>South Central, Southeast</v>
      </c>
      <c r="L637" s="125" t="str">
        <f>INDEX('State '!$A$1:$C$62,MATCH($I637,'State '!$B:$B,0),3)</f>
        <v>South Central</v>
      </c>
      <c r="M637" s="125" t="str">
        <f>INDEX('State '!$A$1:$C$62,MATCH($J637,'State '!$B:$B,0),3)</f>
        <v>Southeast</v>
      </c>
      <c r="N637" s="125"/>
      <c r="O637" s="87">
        <v>262</v>
      </c>
      <c r="P637" s="87">
        <v>139</v>
      </c>
      <c r="Q637" s="87">
        <v>200</v>
      </c>
      <c r="R637" s="126" t="s">
        <v>555</v>
      </c>
      <c r="S637" s="125" t="s">
        <v>135</v>
      </c>
      <c r="T637" s="125" t="s">
        <v>390</v>
      </c>
      <c r="U637" s="125" t="s">
        <v>1473</v>
      </c>
      <c r="V637" s="125"/>
      <c r="W637" s="127"/>
    </row>
    <row r="638" spans="1:23" s="20" customFormat="1" x14ac:dyDescent="0.2">
      <c r="A638" s="124">
        <v>39990</v>
      </c>
      <c r="B638" s="103" t="s">
        <v>1475</v>
      </c>
      <c r="C638" s="103" t="s">
        <v>367</v>
      </c>
      <c r="D638" s="103" t="s">
        <v>134</v>
      </c>
      <c r="E638" s="103" t="s">
        <v>144</v>
      </c>
      <c r="F638" s="84">
        <v>37196</v>
      </c>
      <c r="G638" s="85">
        <v>2001</v>
      </c>
      <c r="H638" s="125" t="s">
        <v>6</v>
      </c>
      <c r="I638" s="125" t="str">
        <f t="shared" si="27"/>
        <v>TX</v>
      </c>
      <c r="J638" s="125" t="str">
        <f t="shared" si="28"/>
        <v>TX</v>
      </c>
      <c r="K638" s="125" t="str">
        <f t="shared" si="29"/>
        <v>South Central</v>
      </c>
      <c r="L638" s="125" t="str">
        <f>INDEX('State '!$A$1:$C$62,MATCH($I638,'State '!$B:$B,0),3)</f>
        <v>South Central</v>
      </c>
      <c r="M638" s="125" t="str">
        <f>INDEX('State '!$A$1:$C$62,MATCH($J638,'State '!$B:$B,0),3)</f>
        <v>South Central</v>
      </c>
      <c r="N638" s="125"/>
      <c r="O638" s="87">
        <v>6.5</v>
      </c>
      <c r="P638" s="87">
        <v>16</v>
      </c>
      <c r="Q638" s="87">
        <v>300</v>
      </c>
      <c r="R638" s="126">
        <v>20</v>
      </c>
      <c r="S638" s="125" t="s">
        <v>139</v>
      </c>
      <c r="T638" s="125" t="s">
        <v>188</v>
      </c>
      <c r="U638" s="125" t="s">
        <v>391</v>
      </c>
      <c r="V638" s="125"/>
      <c r="W638" s="127"/>
    </row>
    <row r="639" spans="1:23" s="20" customFormat="1" x14ac:dyDescent="0.2">
      <c r="A639" s="124">
        <v>39990</v>
      </c>
      <c r="B639" s="103" t="s">
        <v>1427</v>
      </c>
      <c r="C639" s="103" t="s">
        <v>207</v>
      </c>
      <c r="D639" s="103" t="s">
        <v>137</v>
      </c>
      <c r="E639" s="103" t="s">
        <v>144</v>
      </c>
      <c r="F639" s="84">
        <v>36982</v>
      </c>
      <c r="G639" s="85">
        <v>2001</v>
      </c>
      <c r="H639" s="125" t="s">
        <v>52</v>
      </c>
      <c r="I639" s="125" t="str">
        <f t="shared" si="27"/>
        <v>TN</v>
      </c>
      <c r="J639" s="125" t="str">
        <f t="shared" si="28"/>
        <v>TN</v>
      </c>
      <c r="K639" s="125" t="str">
        <f t="shared" si="29"/>
        <v>Midwest</v>
      </c>
      <c r="L639" s="125" t="str">
        <f>INDEX('State '!$A$1:$C$62,MATCH($I639,'State '!$B:$B,0),3)</f>
        <v>Midwest</v>
      </c>
      <c r="M639" s="125" t="str">
        <f>INDEX('State '!$A$1:$C$62,MATCH($J639,'State '!$B:$B,0),3)</f>
        <v>Midwest</v>
      </c>
      <c r="N639" s="125"/>
      <c r="O639" s="87">
        <v>6</v>
      </c>
      <c r="P639" s="87">
        <v>30</v>
      </c>
      <c r="Q639" s="87">
        <v>25</v>
      </c>
      <c r="R639" s="126">
        <v>8</v>
      </c>
      <c r="S639" s="125" t="s">
        <v>139</v>
      </c>
      <c r="T639" s="125" t="s">
        <v>188</v>
      </c>
      <c r="U639" s="125" t="s">
        <v>391</v>
      </c>
      <c r="V639" s="125"/>
      <c r="W639" s="127"/>
    </row>
    <row r="640" spans="1:23" s="20" customFormat="1" x14ac:dyDescent="0.2">
      <c r="A640" s="124">
        <v>39990</v>
      </c>
      <c r="B640" s="103" t="s">
        <v>1461</v>
      </c>
      <c r="C640" s="103" t="s">
        <v>226</v>
      </c>
      <c r="D640" s="103" t="s">
        <v>141</v>
      </c>
      <c r="E640" s="103" t="s">
        <v>144</v>
      </c>
      <c r="F640" s="84">
        <v>37073</v>
      </c>
      <c r="G640" s="85">
        <v>2001</v>
      </c>
      <c r="H640" s="125" t="s">
        <v>1270</v>
      </c>
      <c r="I640" s="125" t="str">
        <f t="shared" si="27"/>
        <v>WY</v>
      </c>
      <c r="J640" s="125" t="str">
        <f t="shared" si="28"/>
        <v>CA</v>
      </c>
      <c r="K640" s="125" t="str">
        <f t="shared" si="29"/>
        <v>Mountain, Pacific</v>
      </c>
      <c r="L640" s="125" t="str">
        <f>INDEX('State '!$A$1:$C$62,MATCH($I640,'State '!$B:$B,0),3)</f>
        <v>Mountain</v>
      </c>
      <c r="M640" s="125" t="str">
        <f>INDEX('State '!$A$1:$C$62,MATCH($J640,'State '!$B:$B,0),3)</f>
        <v>Pacific</v>
      </c>
      <c r="N640" s="125"/>
      <c r="O640" s="87">
        <v>81.3</v>
      </c>
      <c r="P640" s="87">
        <v>922</v>
      </c>
      <c r="Q640" s="87">
        <v>135</v>
      </c>
      <c r="R640" s="126">
        <v>36</v>
      </c>
      <c r="S640" s="125" t="s">
        <v>135</v>
      </c>
      <c r="T640" s="125" t="s">
        <v>390</v>
      </c>
      <c r="U640" s="125" t="s">
        <v>1462</v>
      </c>
      <c r="V640" s="125"/>
      <c r="W640" s="127"/>
    </row>
    <row r="641" spans="1:23" s="20" customFormat="1" x14ac:dyDescent="0.2">
      <c r="A641" s="124">
        <v>39990</v>
      </c>
      <c r="B641" s="103" t="s">
        <v>1456</v>
      </c>
      <c r="C641" s="103" t="s">
        <v>320</v>
      </c>
      <c r="D641" s="103" t="s">
        <v>134</v>
      </c>
      <c r="E641" s="103" t="s">
        <v>144</v>
      </c>
      <c r="F641" s="84">
        <v>37196</v>
      </c>
      <c r="G641" s="85">
        <v>2001</v>
      </c>
      <c r="H641" s="125" t="s">
        <v>13</v>
      </c>
      <c r="I641" s="125" t="str">
        <f t="shared" si="27"/>
        <v>CA</v>
      </c>
      <c r="J641" s="125" t="str">
        <f t="shared" si="28"/>
        <v>CA</v>
      </c>
      <c r="K641" s="125" t="str">
        <f t="shared" si="29"/>
        <v>Pacific</v>
      </c>
      <c r="L641" s="125" t="str">
        <f>INDEX('State '!$A$1:$C$62,MATCH($I641,'State '!$B:$B,0),3)</f>
        <v>Pacific</v>
      </c>
      <c r="M641" s="125" t="str">
        <f>INDEX('State '!$A$1:$C$62,MATCH($J641,'State '!$B:$B,0),3)</f>
        <v>Pacific</v>
      </c>
      <c r="N641" s="125"/>
      <c r="O641" s="87">
        <v>12</v>
      </c>
      <c r="P641" s="87">
        <v>33</v>
      </c>
      <c r="Q641" s="87">
        <v>500</v>
      </c>
      <c r="R641" s="126">
        <v>24</v>
      </c>
      <c r="S641" s="125" t="s">
        <v>139</v>
      </c>
      <c r="T641" s="125" t="s">
        <v>188</v>
      </c>
      <c r="U641" s="125" t="s">
        <v>391</v>
      </c>
      <c r="V641" s="125"/>
      <c r="W641" s="127"/>
    </row>
    <row r="642" spans="1:23" s="20" customFormat="1" x14ac:dyDescent="0.2">
      <c r="A642" s="124">
        <v>39990</v>
      </c>
      <c r="B642" s="103" t="s">
        <v>1915</v>
      </c>
      <c r="C642" s="103" t="s">
        <v>301</v>
      </c>
      <c r="D642" s="103" t="s">
        <v>141</v>
      </c>
      <c r="E642" s="103" t="s">
        <v>144</v>
      </c>
      <c r="F642" s="84">
        <v>37210</v>
      </c>
      <c r="G642" s="85">
        <v>2001</v>
      </c>
      <c r="H642" s="125" t="s">
        <v>1452</v>
      </c>
      <c r="I642" s="125" t="str">
        <f t="shared" si="27"/>
        <v>NB</v>
      </c>
      <c r="J642" s="125" t="str">
        <f t="shared" si="28"/>
        <v>ME</v>
      </c>
      <c r="K642" s="125" t="str">
        <f t="shared" si="29"/>
        <v>Canada, Northeast</v>
      </c>
      <c r="L642" s="125" t="str">
        <f>INDEX('State '!$A$1:$C$62,MATCH($I642,'State '!$B:$B,0),3)</f>
        <v>Canada</v>
      </c>
      <c r="M642" s="125" t="str">
        <f>INDEX('State '!$A$1:$C$62,MATCH($J642,'State '!$B:$B,0),3)</f>
        <v>Northeast</v>
      </c>
      <c r="N642" s="125"/>
      <c r="O642" s="87"/>
      <c r="P642" s="87"/>
      <c r="Q642" s="87">
        <v>40</v>
      </c>
      <c r="R642" s="126">
        <v>36</v>
      </c>
      <c r="S642" s="125" t="s">
        <v>135</v>
      </c>
      <c r="T642" s="125" t="s">
        <v>390</v>
      </c>
      <c r="U642" s="125" t="s">
        <v>1453</v>
      </c>
      <c r="V642" s="125"/>
      <c r="W642" s="127"/>
    </row>
    <row r="643" spans="1:23" s="20" customFormat="1" ht="25.5" x14ac:dyDescent="0.2">
      <c r="A643" s="124">
        <v>39990</v>
      </c>
      <c r="B643" s="106" t="s">
        <v>1408</v>
      </c>
      <c r="C643" s="106" t="s">
        <v>261</v>
      </c>
      <c r="D643" s="106" t="s">
        <v>134</v>
      </c>
      <c r="E643" s="103" t="s">
        <v>144</v>
      </c>
      <c r="F643" s="84">
        <v>37042</v>
      </c>
      <c r="G643" s="85">
        <v>2001</v>
      </c>
      <c r="H643" s="125" t="s">
        <v>629</v>
      </c>
      <c r="I643" s="125" t="str">
        <f t="shared" ref="I643:I706" si="30">LEFT($H643,2)</f>
        <v>IL</v>
      </c>
      <c r="J643" s="125" t="str">
        <f t="shared" ref="J643:J706" si="31">RIGHT($H643,2)</f>
        <v>IN</v>
      </c>
      <c r="K643" s="125" t="str">
        <f t="shared" si="29"/>
        <v>Midwest</v>
      </c>
      <c r="L643" s="125" t="str">
        <f>INDEX('State '!$A$1:$C$62,MATCH($I643,'State '!$B:$B,0),3)</f>
        <v>Midwest</v>
      </c>
      <c r="M643" s="125" t="str">
        <f>INDEX('State '!$A$1:$C$62,MATCH($J643,'State '!$B:$B,0),3)</f>
        <v>Midwest</v>
      </c>
      <c r="N643" s="125"/>
      <c r="O643" s="87">
        <v>8</v>
      </c>
      <c r="P643" s="87">
        <v>9.1999999999999993</v>
      </c>
      <c r="Q643" s="126">
        <v>215</v>
      </c>
      <c r="R643" s="130">
        <v>20</v>
      </c>
      <c r="S643" s="131" t="s">
        <v>135</v>
      </c>
      <c r="T643" s="131" t="s">
        <v>390</v>
      </c>
      <c r="U643" s="125" t="s">
        <v>1409</v>
      </c>
      <c r="V643" s="125"/>
      <c r="W643" s="127"/>
    </row>
    <row r="644" spans="1:23" s="20" customFormat="1" x14ac:dyDescent="0.2">
      <c r="A644" s="124">
        <v>39990</v>
      </c>
      <c r="B644" s="103" t="s">
        <v>1487</v>
      </c>
      <c r="C644" s="103" t="s">
        <v>229</v>
      </c>
      <c r="D644" s="103" t="s">
        <v>141</v>
      </c>
      <c r="E644" s="103" t="s">
        <v>144</v>
      </c>
      <c r="F644" s="84">
        <v>37165</v>
      </c>
      <c r="G644" s="85">
        <v>2001</v>
      </c>
      <c r="H644" s="125" t="s">
        <v>735</v>
      </c>
      <c r="I644" s="125" t="str">
        <f t="shared" si="30"/>
        <v>IA</v>
      </c>
      <c r="J644" s="125" t="str">
        <f t="shared" si="31"/>
        <v>IL</v>
      </c>
      <c r="K644" s="125" t="str">
        <f t="shared" ref="K644:K707" si="32">IF($L644=$M644,L644,CONCATENATE($L644,", ",IF(ISBLANK(N644),"",CONCATENATE(N644,", ")),$M644))</f>
        <v>Midwest</v>
      </c>
      <c r="L644" s="125" t="str">
        <f>INDEX('State '!$A$1:$C$62,MATCH($I644,'State '!$B:$B,0),3)</f>
        <v>Midwest</v>
      </c>
      <c r="M644" s="125" t="str">
        <f>INDEX('State '!$A$1:$C$62,MATCH($J644,'State '!$B:$B,0),3)</f>
        <v>Midwest</v>
      </c>
      <c r="N644" s="125"/>
      <c r="O644" s="87">
        <v>33</v>
      </c>
      <c r="P644" s="87"/>
      <c r="Q644" s="87">
        <v>195</v>
      </c>
      <c r="R644" s="126">
        <v>30</v>
      </c>
      <c r="S644" s="125" t="s">
        <v>135</v>
      </c>
      <c r="T644" s="125" t="s">
        <v>390</v>
      </c>
      <c r="U644" s="125" t="s">
        <v>1485</v>
      </c>
      <c r="V644" s="125"/>
      <c r="W644" s="127"/>
    </row>
    <row r="645" spans="1:23" s="20" customFormat="1" x14ac:dyDescent="0.2">
      <c r="A645" s="124">
        <v>39990</v>
      </c>
      <c r="B645" s="103" t="s">
        <v>1484</v>
      </c>
      <c r="C645" s="103" t="s">
        <v>229</v>
      </c>
      <c r="D645" s="103" t="s">
        <v>141</v>
      </c>
      <c r="E645" s="103" t="s">
        <v>144</v>
      </c>
      <c r="F645" s="84">
        <v>37165</v>
      </c>
      <c r="G645" s="85">
        <v>2001</v>
      </c>
      <c r="H645" s="125" t="s">
        <v>629</v>
      </c>
      <c r="I645" s="125" t="str">
        <f t="shared" si="30"/>
        <v>IL</v>
      </c>
      <c r="J645" s="125" t="str">
        <f t="shared" si="31"/>
        <v>IN</v>
      </c>
      <c r="K645" s="125" t="str">
        <f t="shared" si="32"/>
        <v>Midwest</v>
      </c>
      <c r="L645" s="125" t="str">
        <f>INDEX('State '!$A$1:$C$62,MATCH($I645,'State '!$B:$B,0),3)</f>
        <v>Midwest</v>
      </c>
      <c r="M645" s="125" t="str">
        <f>INDEX('State '!$A$1:$C$62,MATCH($J645,'State '!$B:$B,0),3)</f>
        <v>Midwest</v>
      </c>
      <c r="N645" s="125"/>
      <c r="O645" s="87">
        <v>94.4</v>
      </c>
      <c r="P645" s="87">
        <v>34.4</v>
      </c>
      <c r="Q645" s="87">
        <v>544</v>
      </c>
      <c r="R645" s="126">
        <v>30</v>
      </c>
      <c r="S645" s="125" t="s">
        <v>135</v>
      </c>
      <c r="T645" s="125" t="s">
        <v>390</v>
      </c>
      <c r="U645" s="125" t="s">
        <v>1485</v>
      </c>
      <c r="V645" s="125"/>
      <c r="W645" s="127"/>
    </row>
    <row r="646" spans="1:23" s="20" customFormat="1" x14ac:dyDescent="0.2">
      <c r="A646" s="124">
        <v>39990</v>
      </c>
      <c r="B646" s="103" t="s">
        <v>1491</v>
      </c>
      <c r="C646" s="103" t="s">
        <v>229</v>
      </c>
      <c r="D646" s="103" t="s">
        <v>141</v>
      </c>
      <c r="E646" s="103" t="s">
        <v>144</v>
      </c>
      <c r="F646" s="84">
        <v>37165</v>
      </c>
      <c r="G646" s="85">
        <v>2001</v>
      </c>
      <c r="H646" s="125" t="s">
        <v>1492</v>
      </c>
      <c r="I646" s="125" t="str">
        <f t="shared" si="30"/>
        <v>SK</v>
      </c>
      <c r="J646" s="125" t="str">
        <f t="shared" si="31"/>
        <v>IA</v>
      </c>
      <c r="K646" s="125" t="str">
        <f t="shared" si="32"/>
        <v>Canada, Mountain, Midwest</v>
      </c>
      <c r="L646" s="125" t="str">
        <f>INDEX('State '!$A$1:$C$62,MATCH($I646,'State '!$B:$B,0),3)</f>
        <v>Canada</v>
      </c>
      <c r="M646" s="125" t="str">
        <f>INDEX('State '!$A$1:$C$62,MATCH($J646,'State '!$B:$B,0),3)</f>
        <v>Midwest</v>
      </c>
      <c r="N646" s="125" t="s">
        <v>2596</v>
      </c>
      <c r="O646" s="87">
        <v>1</v>
      </c>
      <c r="P646" s="87"/>
      <c r="Q646" s="87">
        <v>0.99</v>
      </c>
      <c r="R646" s="126" t="s">
        <v>479</v>
      </c>
      <c r="S646" s="125" t="s">
        <v>135</v>
      </c>
      <c r="T646" s="125" t="s">
        <v>390</v>
      </c>
      <c r="U646" s="125" t="s">
        <v>1485</v>
      </c>
      <c r="V646" s="125"/>
      <c r="W646" s="127"/>
    </row>
    <row r="647" spans="1:23" s="20" customFormat="1" x14ac:dyDescent="0.2">
      <c r="A647" s="124">
        <v>39990</v>
      </c>
      <c r="B647" s="103" t="s">
        <v>1432</v>
      </c>
      <c r="C647" s="103" t="s">
        <v>361</v>
      </c>
      <c r="D647" s="103" t="s">
        <v>137</v>
      </c>
      <c r="E647" s="103" t="s">
        <v>144</v>
      </c>
      <c r="F647" s="84">
        <v>36951</v>
      </c>
      <c r="G647" s="85">
        <v>2001</v>
      </c>
      <c r="H647" s="125" t="s">
        <v>16</v>
      </c>
      <c r="I647" s="125" t="str">
        <f t="shared" si="30"/>
        <v>NC</v>
      </c>
      <c r="J647" s="125" t="str">
        <f t="shared" si="31"/>
        <v>NC</v>
      </c>
      <c r="K647" s="125" t="str">
        <f t="shared" si="32"/>
        <v>Southeast</v>
      </c>
      <c r="L647" s="125" t="str">
        <f>INDEX('State '!$A$1:$C$62,MATCH($I647,'State '!$B:$B,0),3)</f>
        <v>Southeast</v>
      </c>
      <c r="M647" s="125" t="str">
        <f>INDEX('State '!$A$1:$C$62,MATCH($J647,'State '!$B:$B,0),3)</f>
        <v>Southeast</v>
      </c>
      <c r="N647" s="125"/>
      <c r="O647" s="87">
        <v>100</v>
      </c>
      <c r="P647" s="87">
        <v>84</v>
      </c>
      <c r="Q647" s="87">
        <v>300</v>
      </c>
      <c r="R647" s="126">
        <v>30</v>
      </c>
      <c r="S647" s="125" t="s">
        <v>139</v>
      </c>
      <c r="T647" s="125" t="s">
        <v>188</v>
      </c>
      <c r="U647" s="125" t="s">
        <v>391</v>
      </c>
      <c r="V647" s="125"/>
      <c r="W647" s="127"/>
    </row>
    <row r="648" spans="1:23" s="20" customFormat="1" x14ac:dyDescent="0.2">
      <c r="A648" s="124">
        <v>39990</v>
      </c>
      <c r="B648" s="103" t="s">
        <v>1448</v>
      </c>
      <c r="C648" s="103" t="s">
        <v>262</v>
      </c>
      <c r="D648" s="103" t="s">
        <v>134</v>
      </c>
      <c r="E648" s="103" t="s">
        <v>144</v>
      </c>
      <c r="F648" s="84">
        <v>37183</v>
      </c>
      <c r="G648" s="85">
        <v>2001</v>
      </c>
      <c r="H648" s="125" t="s">
        <v>30</v>
      </c>
      <c r="I648" s="125" t="str">
        <f t="shared" si="30"/>
        <v>MN</v>
      </c>
      <c r="J648" s="125" t="str">
        <f t="shared" si="31"/>
        <v>MN</v>
      </c>
      <c r="K648" s="125" t="str">
        <f t="shared" si="32"/>
        <v>Midwest</v>
      </c>
      <c r="L648" s="125" t="str">
        <f>INDEX('State '!$A$1:$C$62,MATCH($I648,'State '!$B:$B,0),3)</f>
        <v>Midwest</v>
      </c>
      <c r="M648" s="125" t="str">
        <f>INDEX('State '!$A$1:$C$62,MATCH($J648,'State '!$B:$B,0),3)</f>
        <v>Midwest</v>
      </c>
      <c r="N648" s="125"/>
      <c r="O648" s="87">
        <v>8.1</v>
      </c>
      <c r="P648" s="87">
        <v>5.6</v>
      </c>
      <c r="Q648" s="87">
        <v>40</v>
      </c>
      <c r="R648" s="126">
        <v>30</v>
      </c>
      <c r="S648" s="125" t="s">
        <v>135</v>
      </c>
      <c r="T648" s="125" t="s">
        <v>390</v>
      </c>
      <c r="U648" s="125" t="s">
        <v>1449</v>
      </c>
      <c r="V648" s="125"/>
      <c r="W648" s="127"/>
    </row>
    <row r="649" spans="1:23" s="20" customFormat="1" x14ac:dyDescent="0.2">
      <c r="A649" s="124">
        <v>39990</v>
      </c>
      <c r="B649" s="103" t="s">
        <v>1404</v>
      </c>
      <c r="C649" s="103" t="s">
        <v>262</v>
      </c>
      <c r="D649" s="103" t="s">
        <v>141</v>
      </c>
      <c r="E649" s="103" t="s">
        <v>144</v>
      </c>
      <c r="F649" s="84">
        <v>37087</v>
      </c>
      <c r="G649" s="85">
        <v>2001</v>
      </c>
      <c r="H649" s="125" t="s">
        <v>30</v>
      </c>
      <c r="I649" s="125" t="str">
        <f t="shared" si="30"/>
        <v>MN</v>
      </c>
      <c r="J649" s="125" t="str">
        <f t="shared" si="31"/>
        <v>MN</v>
      </c>
      <c r="K649" s="125" t="str">
        <f t="shared" si="32"/>
        <v>Midwest</v>
      </c>
      <c r="L649" s="125" t="str">
        <f>INDEX('State '!$A$1:$C$62,MATCH($I649,'State '!$B:$B,0),3)</f>
        <v>Midwest</v>
      </c>
      <c r="M649" s="125" t="str">
        <f>INDEX('State '!$A$1:$C$62,MATCH($J649,'State '!$B:$B,0),3)</f>
        <v>Midwest</v>
      </c>
      <c r="N649" s="125"/>
      <c r="O649" s="87">
        <v>2</v>
      </c>
      <c r="P649" s="87">
        <v>15</v>
      </c>
      <c r="Q649" s="87">
        <v>20</v>
      </c>
      <c r="R649" s="126">
        <v>16</v>
      </c>
      <c r="S649" s="125" t="s">
        <v>135</v>
      </c>
      <c r="T649" s="125" t="s">
        <v>390</v>
      </c>
      <c r="U649" s="125" t="s">
        <v>1405</v>
      </c>
      <c r="V649" s="125"/>
      <c r="W649" s="127"/>
    </row>
    <row r="650" spans="1:23" s="20" customFormat="1" x14ac:dyDescent="0.2">
      <c r="A650" s="124">
        <v>39990</v>
      </c>
      <c r="B650" s="103" t="s">
        <v>1400</v>
      </c>
      <c r="C650" s="103" t="s">
        <v>358</v>
      </c>
      <c r="D650" s="103" t="s">
        <v>134</v>
      </c>
      <c r="E650" s="103" t="s">
        <v>144</v>
      </c>
      <c r="F650" s="84">
        <v>37196</v>
      </c>
      <c r="G650" s="126">
        <v>2001</v>
      </c>
      <c r="H650" s="125" t="s">
        <v>49</v>
      </c>
      <c r="I650" s="125" t="str">
        <f t="shared" si="30"/>
        <v>IN</v>
      </c>
      <c r="J650" s="125" t="str">
        <f t="shared" si="31"/>
        <v>IN</v>
      </c>
      <c r="K650" s="125" t="str">
        <f t="shared" si="32"/>
        <v>Midwest</v>
      </c>
      <c r="L650" s="125" t="str">
        <f>INDEX('State '!$A$1:$C$62,MATCH($I650,'State '!$B:$B,0),3)</f>
        <v>Midwest</v>
      </c>
      <c r="M650" s="125" t="str">
        <f>INDEX('State '!$A$1:$C$62,MATCH($J650,'State '!$B:$B,0),3)</f>
        <v>Midwest</v>
      </c>
      <c r="N650" s="125"/>
      <c r="O650" s="87"/>
      <c r="P650" s="87">
        <v>9.1999999999999993</v>
      </c>
      <c r="Q650" s="87">
        <v>62</v>
      </c>
      <c r="R650" s="126">
        <v>16</v>
      </c>
      <c r="S650" s="125" t="s">
        <v>135</v>
      </c>
      <c r="T650" s="125" t="s">
        <v>390</v>
      </c>
      <c r="U650" s="125" t="s">
        <v>1401</v>
      </c>
      <c r="V650" s="125"/>
      <c r="W650" s="127"/>
    </row>
    <row r="651" spans="1:23" s="20" customFormat="1" x14ac:dyDescent="0.2">
      <c r="A651" s="124">
        <v>39990</v>
      </c>
      <c r="B651" s="106" t="s">
        <v>1412</v>
      </c>
      <c r="C651" s="106" t="s">
        <v>359</v>
      </c>
      <c r="D651" s="106" t="s">
        <v>137</v>
      </c>
      <c r="E651" s="103" t="s">
        <v>144</v>
      </c>
      <c r="F651" s="84">
        <v>36950</v>
      </c>
      <c r="G651" s="126">
        <v>2001</v>
      </c>
      <c r="H651" s="125" t="s">
        <v>16</v>
      </c>
      <c r="I651" s="125" t="str">
        <f t="shared" si="30"/>
        <v>NC</v>
      </c>
      <c r="J651" s="125" t="str">
        <f t="shared" si="31"/>
        <v>NC</v>
      </c>
      <c r="K651" s="125" t="str">
        <f t="shared" si="32"/>
        <v>Southeast</v>
      </c>
      <c r="L651" s="125" t="str">
        <f>INDEX('State '!$A$1:$C$62,MATCH($I651,'State '!$B:$B,0),3)</f>
        <v>Southeast</v>
      </c>
      <c r="M651" s="125" t="str">
        <f>INDEX('State '!$A$1:$C$62,MATCH($J651,'State '!$B:$B,0),3)</f>
        <v>Southeast</v>
      </c>
      <c r="N651" s="125"/>
      <c r="O651" s="87">
        <v>90</v>
      </c>
      <c r="P651" s="87">
        <v>82</v>
      </c>
      <c r="Q651" s="126">
        <v>350</v>
      </c>
      <c r="R651" s="130">
        <v>30</v>
      </c>
      <c r="S651" s="131" t="s">
        <v>139</v>
      </c>
      <c r="T651" s="131" t="s">
        <v>188</v>
      </c>
      <c r="U651" s="125" t="s">
        <v>391</v>
      </c>
      <c r="V651" s="125"/>
      <c r="W651" s="127"/>
    </row>
    <row r="652" spans="1:23" s="20" customFormat="1" x14ac:dyDescent="0.2">
      <c r="A652" s="124">
        <v>39990</v>
      </c>
      <c r="B652" s="103" t="s">
        <v>1429</v>
      </c>
      <c r="C652" s="103" t="s">
        <v>265</v>
      </c>
      <c r="D652" s="103" t="s">
        <v>141</v>
      </c>
      <c r="E652" s="103" t="s">
        <v>144</v>
      </c>
      <c r="F652" s="84">
        <v>37225</v>
      </c>
      <c r="G652" s="126">
        <v>2001</v>
      </c>
      <c r="H652" s="125" t="s">
        <v>21</v>
      </c>
      <c r="I652" s="125" t="str">
        <f t="shared" si="30"/>
        <v>UT</v>
      </c>
      <c r="J652" s="125" t="str">
        <f t="shared" si="31"/>
        <v>UT</v>
      </c>
      <c r="K652" s="125" t="str">
        <f t="shared" si="32"/>
        <v>Mountain</v>
      </c>
      <c r="L652" s="125" t="str">
        <f>INDEX('State '!$A$1:$C$62,MATCH($I652,'State '!$B:$B,0),3)</f>
        <v>Mountain</v>
      </c>
      <c r="M652" s="125" t="str">
        <f>INDEX('State '!$A$1:$C$62,MATCH($J652,'State '!$B:$B,0),3)</f>
        <v>Mountain</v>
      </c>
      <c r="N652" s="125"/>
      <c r="O652" s="87">
        <v>80.849999999999994</v>
      </c>
      <c r="P652" s="87">
        <v>75.599999999999994</v>
      </c>
      <c r="Q652" s="87">
        <v>265</v>
      </c>
      <c r="R652" s="126">
        <v>24</v>
      </c>
      <c r="S652" s="125" t="s">
        <v>135</v>
      </c>
      <c r="T652" s="125" t="s">
        <v>390</v>
      </c>
      <c r="U652" s="125" t="s">
        <v>1430</v>
      </c>
      <c r="V652" s="125"/>
      <c r="W652" s="127"/>
    </row>
    <row r="653" spans="1:23" s="20" customFormat="1" x14ac:dyDescent="0.2">
      <c r="A653" s="124">
        <v>39990</v>
      </c>
      <c r="B653" s="103" t="s">
        <v>1433</v>
      </c>
      <c r="C653" s="103" t="s">
        <v>362</v>
      </c>
      <c r="D653" s="103" t="s">
        <v>134</v>
      </c>
      <c r="E653" s="103" t="s">
        <v>144</v>
      </c>
      <c r="F653" s="84">
        <v>37196</v>
      </c>
      <c r="G653" s="126">
        <v>2001</v>
      </c>
      <c r="H653" s="125" t="s">
        <v>41</v>
      </c>
      <c r="I653" s="125" t="str">
        <f t="shared" si="30"/>
        <v>MI</v>
      </c>
      <c r="J653" s="125" t="str">
        <f t="shared" si="31"/>
        <v>MI</v>
      </c>
      <c r="K653" s="125" t="str">
        <f t="shared" si="32"/>
        <v>Midwest</v>
      </c>
      <c r="L653" s="125" t="str">
        <f>INDEX('State '!$A$1:$C$62,MATCH($I653,'State '!$B:$B,0),3)</f>
        <v>Midwest</v>
      </c>
      <c r="M653" s="125" t="str">
        <f>INDEX('State '!$A$1:$C$62,MATCH($J653,'State '!$B:$B,0),3)</f>
        <v>Midwest</v>
      </c>
      <c r="N653" s="125"/>
      <c r="O653" s="87"/>
      <c r="P653" s="87">
        <v>5</v>
      </c>
      <c r="Q653" s="87">
        <v>120</v>
      </c>
      <c r="R653" s="126"/>
      <c r="S653" s="125" t="s">
        <v>139</v>
      </c>
      <c r="T653" s="125" t="s">
        <v>188</v>
      </c>
      <c r="U653" s="125" t="s">
        <v>391</v>
      </c>
      <c r="V653" s="125"/>
      <c r="W653" s="127"/>
    </row>
    <row r="654" spans="1:23" s="20" customFormat="1" x14ac:dyDescent="0.2">
      <c r="A654" s="124">
        <v>39990</v>
      </c>
      <c r="B654" s="103" t="s">
        <v>1431</v>
      </c>
      <c r="C654" s="103" t="s">
        <v>354</v>
      </c>
      <c r="D654" s="103" t="s">
        <v>141</v>
      </c>
      <c r="E654" s="103" t="s">
        <v>144</v>
      </c>
      <c r="F654" s="84">
        <v>37256</v>
      </c>
      <c r="G654" s="126">
        <v>2001</v>
      </c>
      <c r="H654" s="125" t="s">
        <v>13</v>
      </c>
      <c r="I654" s="125" t="str">
        <f t="shared" si="30"/>
        <v>CA</v>
      </c>
      <c r="J654" s="125" t="str">
        <f t="shared" si="31"/>
        <v>CA</v>
      </c>
      <c r="K654" s="125" t="str">
        <f t="shared" si="32"/>
        <v>Pacific</v>
      </c>
      <c r="L654" s="125" t="str">
        <f>INDEX('State '!$A$1:$C$62,MATCH($I654,'State '!$B:$B,0),3)</f>
        <v>Pacific</v>
      </c>
      <c r="M654" s="125" t="str">
        <f>INDEX('State '!$A$1:$C$62,MATCH($J654,'State '!$B:$B,0),3)</f>
        <v>Pacific</v>
      </c>
      <c r="N654" s="125"/>
      <c r="O654" s="87">
        <v>15</v>
      </c>
      <c r="P654" s="87"/>
      <c r="Q654" s="87">
        <v>175</v>
      </c>
      <c r="R654" s="126"/>
      <c r="S654" s="125" t="s">
        <v>139</v>
      </c>
      <c r="T654" s="125" t="s">
        <v>188</v>
      </c>
      <c r="U654" s="125" t="s">
        <v>391</v>
      </c>
      <c r="V654" s="125"/>
      <c r="W654" s="127"/>
    </row>
    <row r="655" spans="1:23" s="20" customFormat="1" x14ac:dyDescent="0.2">
      <c r="A655" s="124">
        <v>39990</v>
      </c>
      <c r="B655" s="103" t="s">
        <v>1422</v>
      </c>
      <c r="C655" s="103" t="s">
        <v>216</v>
      </c>
      <c r="D655" s="103" t="s">
        <v>141</v>
      </c>
      <c r="E655" s="103" t="s">
        <v>144</v>
      </c>
      <c r="F655" s="84">
        <v>37210</v>
      </c>
      <c r="G655" s="126">
        <v>2001</v>
      </c>
      <c r="H655" s="125" t="s">
        <v>22</v>
      </c>
      <c r="I655" s="125" t="str">
        <f t="shared" si="30"/>
        <v>GA</v>
      </c>
      <c r="J655" s="125" t="str">
        <f t="shared" si="31"/>
        <v>GA</v>
      </c>
      <c r="K655" s="125" t="str">
        <f t="shared" si="32"/>
        <v>Southeast</v>
      </c>
      <c r="L655" s="125" t="str">
        <f>INDEX('State '!$A$1:$C$62,MATCH($I655,'State '!$B:$B,0),3)</f>
        <v>Southeast</v>
      </c>
      <c r="M655" s="125" t="str">
        <f>INDEX('State '!$A$1:$C$62,MATCH($J655,'State '!$B:$B,0),3)</f>
        <v>Southeast</v>
      </c>
      <c r="N655" s="125"/>
      <c r="O655" s="87">
        <v>5.69</v>
      </c>
      <c r="P655" s="87"/>
      <c r="Q655" s="87">
        <v>20</v>
      </c>
      <c r="R655" s="126"/>
      <c r="S655" s="125" t="s">
        <v>135</v>
      </c>
      <c r="T655" s="125" t="s">
        <v>390</v>
      </c>
      <c r="U655" s="125" t="s">
        <v>1423</v>
      </c>
      <c r="V655" s="125"/>
      <c r="W655" s="127"/>
    </row>
    <row r="656" spans="1:23" s="20" customFormat="1" x14ac:dyDescent="0.2">
      <c r="A656" s="124">
        <v>39990</v>
      </c>
      <c r="B656" s="103" t="s">
        <v>1420</v>
      </c>
      <c r="C656" s="103" t="s">
        <v>216</v>
      </c>
      <c r="D656" s="103" t="s">
        <v>141</v>
      </c>
      <c r="E656" s="103" t="s">
        <v>144</v>
      </c>
      <c r="F656" s="84">
        <v>37182</v>
      </c>
      <c r="G656" s="126">
        <v>2001</v>
      </c>
      <c r="H656" s="125" t="s">
        <v>389</v>
      </c>
      <c r="I656" s="125" t="str">
        <f t="shared" si="30"/>
        <v>AL</v>
      </c>
      <c r="J656" s="125" t="str">
        <f t="shared" si="31"/>
        <v>GA</v>
      </c>
      <c r="K656" s="125" t="str">
        <f t="shared" si="32"/>
        <v>South Central, Southeast</v>
      </c>
      <c r="L656" s="125" t="str">
        <f>INDEX('State '!$A$1:$C$62,MATCH($I656,'State '!$B:$B,0),3)</f>
        <v>South Central</v>
      </c>
      <c r="M656" s="125" t="str">
        <f>INDEX('State '!$A$1:$C$62,MATCH($J656,'State '!$B:$B,0),3)</f>
        <v>Southeast</v>
      </c>
      <c r="N656" s="125"/>
      <c r="O656" s="87">
        <v>6.2</v>
      </c>
      <c r="P656" s="87">
        <v>7.1</v>
      </c>
      <c r="Q656" s="87">
        <v>17</v>
      </c>
      <c r="R656" s="126">
        <v>16</v>
      </c>
      <c r="S656" s="125" t="s">
        <v>135</v>
      </c>
      <c r="T656" s="125" t="s">
        <v>390</v>
      </c>
      <c r="U656" s="125" t="s">
        <v>1421</v>
      </c>
      <c r="V656" s="125"/>
      <c r="W656" s="127"/>
    </row>
    <row r="657" spans="1:23" s="20" customFormat="1" x14ac:dyDescent="0.2">
      <c r="A657" s="124">
        <v>39990</v>
      </c>
      <c r="B657" s="103" t="s">
        <v>1434</v>
      </c>
      <c r="C657" s="103" t="s">
        <v>207</v>
      </c>
      <c r="D657" s="103" t="s">
        <v>134</v>
      </c>
      <c r="E657" s="103" t="s">
        <v>144</v>
      </c>
      <c r="F657" s="84">
        <v>37118</v>
      </c>
      <c r="G657" s="126">
        <v>2001</v>
      </c>
      <c r="H657" s="125" t="s">
        <v>1435</v>
      </c>
      <c r="I657" s="125" t="str">
        <f t="shared" si="30"/>
        <v>MA</v>
      </c>
      <c r="J657" s="125" t="str">
        <f t="shared" si="31"/>
        <v>NH</v>
      </c>
      <c r="K657" s="125" t="str">
        <f t="shared" si="32"/>
        <v>Northeast</v>
      </c>
      <c r="L657" s="125" t="str">
        <f>INDEX('State '!$A$1:$C$62,MATCH($I657,'State '!$B:$B,0),3)</f>
        <v>Northeast</v>
      </c>
      <c r="M657" s="125" t="str">
        <f>INDEX('State '!$A$1:$C$62,MATCH($J657,'State '!$B:$B,0),3)</f>
        <v>Northeast</v>
      </c>
      <c r="N657" s="125"/>
      <c r="O657" s="87">
        <v>32.4</v>
      </c>
      <c r="P657" s="87">
        <v>19.3</v>
      </c>
      <c r="Q657" s="87">
        <v>126</v>
      </c>
      <c r="R657" s="126">
        <v>20</v>
      </c>
      <c r="S657" s="125" t="s">
        <v>135</v>
      </c>
      <c r="T657" s="125" t="s">
        <v>390</v>
      </c>
      <c r="U657" s="125" t="s">
        <v>1436</v>
      </c>
      <c r="V657" s="125"/>
      <c r="W657" s="127"/>
    </row>
    <row r="658" spans="1:23" s="20" customFormat="1" x14ac:dyDescent="0.2">
      <c r="A658" s="124">
        <v>39990</v>
      </c>
      <c r="B658" s="103" t="s">
        <v>1439</v>
      </c>
      <c r="C658" s="103" t="s">
        <v>207</v>
      </c>
      <c r="D658" s="103" t="s">
        <v>141</v>
      </c>
      <c r="E658" s="103" t="s">
        <v>144</v>
      </c>
      <c r="F658" s="84">
        <v>37012</v>
      </c>
      <c r="G658" s="126">
        <v>2001</v>
      </c>
      <c r="H658" s="125" t="s">
        <v>1440</v>
      </c>
      <c r="I658" s="125" t="str">
        <f t="shared" si="30"/>
        <v>MA</v>
      </c>
      <c r="J658" s="125" t="str">
        <f t="shared" si="31"/>
        <v>CT</v>
      </c>
      <c r="K658" s="125" t="str">
        <f t="shared" si="32"/>
        <v>Northeast</v>
      </c>
      <c r="L658" s="125" t="str">
        <f>INDEX('State '!$A$1:$C$62,MATCH($I658,'State '!$B:$B,0),3)</f>
        <v>Northeast</v>
      </c>
      <c r="M658" s="125" t="str">
        <f>INDEX('State '!$A$1:$C$62,MATCH($J658,'State '!$B:$B,0),3)</f>
        <v>Northeast</v>
      </c>
      <c r="N658" s="125"/>
      <c r="O658" s="87">
        <v>28.1</v>
      </c>
      <c r="P658" s="87"/>
      <c r="Q658" s="87">
        <v>288</v>
      </c>
      <c r="R658" s="126"/>
      <c r="S658" s="125" t="s">
        <v>135</v>
      </c>
      <c r="T658" s="125" t="s">
        <v>390</v>
      </c>
      <c r="U658" s="125" t="s">
        <v>1441</v>
      </c>
      <c r="V658" s="125"/>
      <c r="W658" s="127"/>
    </row>
    <row r="659" spans="1:23" s="20" customFormat="1" x14ac:dyDescent="0.2">
      <c r="A659" s="124">
        <v>39990</v>
      </c>
      <c r="B659" s="103" t="s">
        <v>1406</v>
      </c>
      <c r="C659" s="103" t="s">
        <v>207</v>
      </c>
      <c r="D659" s="103" t="s">
        <v>137</v>
      </c>
      <c r="E659" s="103" t="s">
        <v>144</v>
      </c>
      <c r="F659" s="84">
        <v>37043</v>
      </c>
      <c r="G659" s="126">
        <v>2001</v>
      </c>
      <c r="H659" s="125" t="s">
        <v>47</v>
      </c>
      <c r="I659" s="125" t="str">
        <f t="shared" si="30"/>
        <v>GM</v>
      </c>
      <c r="J659" s="125" t="str">
        <f t="shared" si="31"/>
        <v>GM</v>
      </c>
      <c r="K659" s="125" t="str">
        <f t="shared" si="32"/>
        <v>Gulf of Mexico</v>
      </c>
      <c r="L659" s="125" t="str">
        <f>INDEX('State '!$A$1:$C$62,MATCH($I659,'State '!$B:$B,0),3)</f>
        <v>Gulf of Mexico</v>
      </c>
      <c r="M659" s="125" t="str">
        <f>INDEX('State '!$A$1:$C$62,MATCH($J659,'State '!$B:$B,0),3)</f>
        <v>Gulf of Mexico</v>
      </c>
      <c r="N659" s="125"/>
      <c r="O659" s="87">
        <v>15</v>
      </c>
      <c r="P659" s="87">
        <v>17.8</v>
      </c>
      <c r="Q659" s="87">
        <v>400</v>
      </c>
      <c r="R659" s="126">
        <v>20</v>
      </c>
      <c r="S659" s="125" t="s">
        <v>135</v>
      </c>
      <c r="T659" s="125" t="s">
        <v>390</v>
      </c>
      <c r="U659" s="125" t="s">
        <v>1407</v>
      </c>
      <c r="V659" s="125"/>
      <c r="W659" s="127"/>
    </row>
    <row r="660" spans="1:23" s="20" customFormat="1" x14ac:dyDescent="0.2">
      <c r="A660" s="124">
        <v>39990</v>
      </c>
      <c r="B660" s="106" t="s">
        <v>1402</v>
      </c>
      <c r="C660" s="106" t="s">
        <v>200</v>
      </c>
      <c r="D660" s="106" t="s">
        <v>134</v>
      </c>
      <c r="E660" s="103" t="s">
        <v>144</v>
      </c>
      <c r="F660" s="84">
        <v>37164</v>
      </c>
      <c r="G660" s="126">
        <v>2001</v>
      </c>
      <c r="H660" s="125" t="s">
        <v>7</v>
      </c>
      <c r="I660" s="125" t="str">
        <f t="shared" si="30"/>
        <v>PA</v>
      </c>
      <c r="J660" s="125" t="str">
        <f t="shared" si="31"/>
        <v>PA</v>
      </c>
      <c r="K660" s="125" t="str">
        <f t="shared" si="32"/>
        <v>Northeast</v>
      </c>
      <c r="L660" s="125" t="str">
        <f>INDEX('State '!$A$1:$C$62,MATCH($I660,'State '!$B:$B,0),3)</f>
        <v>Northeast</v>
      </c>
      <c r="M660" s="125" t="str">
        <f>INDEX('State '!$A$1:$C$62,MATCH($J660,'State '!$B:$B,0),3)</f>
        <v>Northeast</v>
      </c>
      <c r="N660" s="125"/>
      <c r="O660" s="87">
        <v>21.5</v>
      </c>
      <c r="P660" s="87">
        <v>5</v>
      </c>
      <c r="Q660" s="126">
        <v>82</v>
      </c>
      <c r="R660" s="130">
        <v>12</v>
      </c>
      <c r="S660" s="131" t="s">
        <v>135</v>
      </c>
      <c r="T660" s="125" t="s">
        <v>390</v>
      </c>
      <c r="U660" s="125" t="s">
        <v>1403</v>
      </c>
      <c r="V660" s="125"/>
      <c r="W660" s="127"/>
    </row>
    <row r="661" spans="1:23" s="20" customFormat="1" x14ac:dyDescent="0.2">
      <c r="A661" s="124">
        <v>39990</v>
      </c>
      <c r="B661" s="103" t="s">
        <v>1415</v>
      </c>
      <c r="C661" s="103" t="s">
        <v>360</v>
      </c>
      <c r="D661" s="103" t="s">
        <v>134</v>
      </c>
      <c r="E661" s="103" t="s">
        <v>144</v>
      </c>
      <c r="F661" s="84">
        <v>37256</v>
      </c>
      <c r="G661" s="126">
        <v>2001</v>
      </c>
      <c r="H661" s="125" t="s">
        <v>19</v>
      </c>
      <c r="I661" s="125" t="str">
        <f t="shared" si="30"/>
        <v>VA</v>
      </c>
      <c r="J661" s="125" t="str">
        <f t="shared" si="31"/>
        <v>VA</v>
      </c>
      <c r="K661" s="125" t="str">
        <f t="shared" si="32"/>
        <v>Northeast</v>
      </c>
      <c r="L661" s="125" t="str">
        <f>INDEX('State '!$A$1:$C$62,MATCH($I661,'State '!$B:$B,0),3)</f>
        <v>Northeast</v>
      </c>
      <c r="M661" s="125" t="str">
        <f>INDEX('State '!$A$1:$C$62,MATCH($J661,'State '!$B:$B,0),3)</f>
        <v>Northeast</v>
      </c>
      <c r="N661" s="125"/>
      <c r="O661" s="87">
        <v>11</v>
      </c>
      <c r="P661" s="87">
        <v>2.14</v>
      </c>
      <c r="Q661" s="87">
        <v>1000</v>
      </c>
      <c r="R661" s="126">
        <v>36</v>
      </c>
      <c r="S661" s="125" t="s">
        <v>135</v>
      </c>
      <c r="T661" s="125" t="s">
        <v>390</v>
      </c>
      <c r="U661" s="125" t="s">
        <v>1416</v>
      </c>
      <c r="V661" s="125"/>
      <c r="W661" s="127"/>
    </row>
    <row r="662" spans="1:23" s="20" customFormat="1" x14ac:dyDescent="0.2">
      <c r="A662" s="124">
        <v>39990</v>
      </c>
      <c r="B662" s="103" t="s">
        <v>1428</v>
      </c>
      <c r="C662" s="103" t="s">
        <v>1942</v>
      </c>
      <c r="D662" s="103" t="s">
        <v>141</v>
      </c>
      <c r="E662" s="103" t="s">
        <v>144</v>
      </c>
      <c r="F662" s="84">
        <v>37226</v>
      </c>
      <c r="G662" s="126">
        <v>2001</v>
      </c>
      <c r="H662" s="125" t="s">
        <v>412</v>
      </c>
      <c r="I662" s="125" t="str">
        <f t="shared" si="30"/>
        <v>PA</v>
      </c>
      <c r="J662" s="125" t="str">
        <f t="shared" si="31"/>
        <v>NY</v>
      </c>
      <c r="K662" s="125" t="str">
        <f t="shared" si="32"/>
        <v>Northeast</v>
      </c>
      <c r="L662" s="125" t="str">
        <f>INDEX('State '!$A$1:$C$62,MATCH($I662,'State '!$B:$B,0),3)</f>
        <v>Northeast</v>
      </c>
      <c r="M662" s="125" t="str">
        <f>INDEX('State '!$A$1:$C$62,MATCH($J662,'State '!$B:$B,0),3)</f>
        <v>Northeast</v>
      </c>
      <c r="N662" s="125"/>
      <c r="O662" s="87">
        <v>123.3</v>
      </c>
      <c r="P662" s="87">
        <v>30</v>
      </c>
      <c r="Q662" s="87">
        <v>162</v>
      </c>
      <c r="R662" s="126">
        <v>42</v>
      </c>
      <c r="S662" s="125" t="s">
        <v>135</v>
      </c>
      <c r="T662" s="125" t="s">
        <v>390</v>
      </c>
      <c r="U662" s="125" t="s">
        <v>1394</v>
      </c>
      <c r="V662" s="125"/>
      <c r="W662" s="127"/>
    </row>
    <row r="663" spans="1:23" s="20" customFormat="1" x14ac:dyDescent="0.2">
      <c r="A663" s="124">
        <v>39990</v>
      </c>
      <c r="B663" s="103" t="s">
        <v>1445</v>
      </c>
      <c r="C663" s="103" t="s">
        <v>364</v>
      </c>
      <c r="D663" s="103" t="s">
        <v>137</v>
      </c>
      <c r="E663" s="103" t="s">
        <v>144</v>
      </c>
      <c r="F663" s="84">
        <v>37194</v>
      </c>
      <c r="G663" s="126">
        <v>2001</v>
      </c>
      <c r="H663" s="125" t="s">
        <v>1446</v>
      </c>
      <c r="I663" s="125" t="str">
        <f t="shared" si="30"/>
        <v>LA</v>
      </c>
      <c r="J663" s="125" t="str">
        <f t="shared" si="31"/>
        <v>AR</v>
      </c>
      <c r="K663" s="125" t="str">
        <f t="shared" si="32"/>
        <v>South Central</v>
      </c>
      <c r="L663" s="125" t="str">
        <f>INDEX('State '!$A$1:$C$62,MATCH($I663,'State '!$B:$B,0),3)</f>
        <v>South Central</v>
      </c>
      <c r="M663" s="125" t="str">
        <f>INDEX('State '!$A$1:$C$62,MATCH($J663,'State '!$B:$B,0),3)</f>
        <v>South Central</v>
      </c>
      <c r="N663" s="125"/>
      <c r="O663" s="87">
        <v>45</v>
      </c>
      <c r="P663" s="87">
        <v>41.7</v>
      </c>
      <c r="Q663" s="87">
        <v>427</v>
      </c>
      <c r="R663" s="126">
        <v>30</v>
      </c>
      <c r="S663" s="125" t="s">
        <v>135</v>
      </c>
      <c r="T663" s="125" t="s">
        <v>390</v>
      </c>
      <c r="U663" s="125" t="s">
        <v>1447</v>
      </c>
      <c r="V663" s="125"/>
      <c r="W663" s="127"/>
    </row>
    <row r="664" spans="1:23" s="20" customFormat="1" x14ac:dyDescent="0.2">
      <c r="A664" s="124">
        <v>39990</v>
      </c>
      <c r="B664" s="103" t="s">
        <v>1488</v>
      </c>
      <c r="C664" s="103" t="s">
        <v>271</v>
      </c>
      <c r="D664" s="103" t="s">
        <v>141</v>
      </c>
      <c r="E664" s="103" t="s">
        <v>144</v>
      </c>
      <c r="F664" s="84">
        <v>37176</v>
      </c>
      <c r="G664" s="126">
        <v>2001</v>
      </c>
      <c r="H664" s="125" t="s">
        <v>1489</v>
      </c>
      <c r="I664" s="125" t="str">
        <f t="shared" si="30"/>
        <v>SK</v>
      </c>
      <c r="J664" s="125" t="str">
        <f t="shared" si="31"/>
        <v>MN</v>
      </c>
      <c r="K664" s="125" t="str">
        <f t="shared" si="32"/>
        <v>Canada, Mountain, Midwest</v>
      </c>
      <c r="L664" s="125" t="str">
        <f>INDEX('State '!$A$1:$C$62,MATCH($I664,'State '!$B:$B,0),3)</f>
        <v>Canada</v>
      </c>
      <c r="M664" s="125" t="str">
        <f>INDEX('State '!$A$1:$C$62,MATCH($J664,'State '!$B:$B,0),3)</f>
        <v>Midwest</v>
      </c>
      <c r="N664" s="125" t="s">
        <v>2596</v>
      </c>
      <c r="O664" s="87">
        <v>3.9</v>
      </c>
      <c r="P664" s="87">
        <v>5.6</v>
      </c>
      <c r="Q664" s="87"/>
      <c r="R664" s="126">
        <v>24</v>
      </c>
      <c r="S664" s="125" t="s">
        <v>135</v>
      </c>
      <c r="T664" s="125" t="s">
        <v>390</v>
      </c>
      <c r="U664" s="125" t="s">
        <v>1490</v>
      </c>
      <c r="V664" s="125"/>
      <c r="W664" s="127"/>
    </row>
    <row r="665" spans="1:23" s="20" customFormat="1" x14ac:dyDescent="0.2">
      <c r="A665" s="124">
        <v>39990</v>
      </c>
      <c r="B665" s="103" t="s">
        <v>1486</v>
      </c>
      <c r="C665" s="103" t="s">
        <v>369</v>
      </c>
      <c r="D665" s="103" t="s">
        <v>134</v>
      </c>
      <c r="E665" s="103" t="s">
        <v>144</v>
      </c>
      <c r="F665" s="84">
        <v>37072</v>
      </c>
      <c r="G665" s="126">
        <v>2001</v>
      </c>
      <c r="H665" s="125" t="s">
        <v>19</v>
      </c>
      <c r="I665" s="125" t="str">
        <f t="shared" si="30"/>
        <v>VA</v>
      </c>
      <c r="J665" s="125" t="str">
        <f t="shared" si="31"/>
        <v>VA</v>
      </c>
      <c r="K665" s="125" t="str">
        <f t="shared" si="32"/>
        <v>Northeast</v>
      </c>
      <c r="L665" s="125" t="str">
        <f>INDEX('State '!$A$1:$C$62,MATCH($I665,'State '!$B:$B,0),3)</f>
        <v>Northeast</v>
      </c>
      <c r="M665" s="125" t="str">
        <f>INDEX('State '!$A$1:$C$62,MATCH($J665,'State '!$B:$B,0),3)</f>
        <v>Northeast</v>
      </c>
      <c r="N665" s="125"/>
      <c r="O665" s="87">
        <v>14.5</v>
      </c>
      <c r="P665" s="87">
        <v>72</v>
      </c>
      <c r="Q665" s="87">
        <v>30</v>
      </c>
      <c r="R665" s="126">
        <v>20</v>
      </c>
      <c r="S665" s="125" t="s">
        <v>139</v>
      </c>
      <c r="T665" s="125" t="s">
        <v>188</v>
      </c>
      <c r="U665" s="125" t="s">
        <v>391</v>
      </c>
      <c r="V665" s="125"/>
      <c r="W665" s="127"/>
    </row>
    <row r="666" spans="1:23" s="20" customFormat="1" x14ac:dyDescent="0.2">
      <c r="A666" s="124">
        <v>39990</v>
      </c>
      <c r="B666" s="103" t="s">
        <v>1477</v>
      </c>
      <c r="C666" s="103" t="s">
        <v>249</v>
      </c>
      <c r="D666" s="103" t="s">
        <v>141</v>
      </c>
      <c r="E666" s="103" t="s">
        <v>144</v>
      </c>
      <c r="F666" s="84">
        <v>37226</v>
      </c>
      <c r="G666" s="126">
        <v>2001</v>
      </c>
      <c r="H666" s="125" t="s">
        <v>713</v>
      </c>
      <c r="I666" s="125" t="str">
        <f t="shared" si="30"/>
        <v>WY</v>
      </c>
      <c r="J666" s="125" t="str">
        <f t="shared" si="31"/>
        <v>CO</v>
      </c>
      <c r="K666" s="125" t="str">
        <f t="shared" si="32"/>
        <v>Mountain</v>
      </c>
      <c r="L666" s="125" t="str">
        <f>INDEX('State '!$A$1:$C$62,MATCH($I666,'State '!$B:$B,0),3)</f>
        <v>Mountain</v>
      </c>
      <c r="M666" s="125" t="str">
        <f>INDEX('State '!$A$1:$C$62,MATCH($J666,'State '!$B:$B,0),3)</f>
        <v>Mountain</v>
      </c>
      <c r="N666" s="125"/>
      <c r="O666" s="87">
        <v>159.58000000000001</v>
      </c>
      <c r="P666" s="87">
        <v>155</v>
      </c>
      <c r="Q666" s="87">
        <v>675</v>
      </c>
      <c r="R666" s="126">
        <v>36</v>
      </c>
      <c r="S666" s="125" t="s">
        <v>135</v>
      </c>
      <c r="T666" s="125" t="s">
        <v>390</v>
      </c>
      <c r="U666" s="125" t="s">
        <v>1478</v>
      </c>
      <c r="V666" s="125"/>
      <c r="W666" s="127"/>
    </row>
    <row r="667" spans="1:23" s="20" customFormat="1" ht="25.5" x14ac:dyDescent="0.2">
      <c r="A667" s="124">
        <v>39990</v>
      </c>
      <c r="B667" s="103" t="s">
        <v>1463</v>
      </c>
      <c r="C667" s="103" t="s">
        <v>366</v>
      </c>
      <c r="D667" s="103" t="s">
        <v>134</v>
      </c>
      <c r="E667" s="103" t="s">
        <v>144</v>
      </c>
      <c r="F667" s="84">
        <v>37196</v>
      </c>
      <c r="G667" s="126">
        <v>2001</v>
      </c>
      <c r="H667" s="125" t="s">
        <v>1202</v>
      </c>
      <c r="I667" s="125" t="str">
        <f t="shared" si="30"/>
        <v>KS</v>
      </c>
      <c r="J667" s="125" t="str">
        <f t="shared" si="31"/>
        <v>MO</v>
      </c>
      <c r="K667" s="125" t="str">
        <f t="shared" si="32"/>
        <v>South Central, Midwest</v>
      </c>
      <c r="L667" s="125" t="str">
        <f>INDEX('State '!$A$1:$C$62,MATCH($I667,'State '!$B:$B,0),3)</f>
        <v>South Central</v>
      </c>
      <c r="M667" s="125" t="str">
        <f>INDEX('State '!$A$1:$C$62,MATCH($J667,'State '!$B:$B,0),3)</f>
        <v>Midwest</v>
      </c>
      <c r="N667" s="125"/>
      <c r="O667" s="87">
        <v>19.7</v>
      </c>
      <c r="P667" s="87">
        <v>36.799999999999997</v>
      </c>
      <c r="Q667" s="87">
        <v>55</v>
      </c>
      <c r="R667" s="126" t="s">
        <v>1464</v>
      </c>
      <c r="S667" s="125" t="s">
        <v>135</v>
      </c>
      <c r="T667" s="125" t="s">
        <v>390</v>
      </c>
      <c r="U667" s="125" t="s">
        <v>1465</v>
      </c>
      <c r="V667" s="125"/>
      <c r="W667" s="127"/>
    </row>
    <row r="668" spans="1:23" s="20" customFormat="1" x14ac:dyDescent="0.2">
      <c r="A668" s="124">
        <v>39990</v>
      </c>
      <c r="B668" s="103" t="s">
        <v>1482</v>
      </c>
      <c r="C668" s="103" t="s">
        <v>366</v>
      </c>
      <c r="D668" s="103" t="s">
        <v>141</v>
      </c>
      <c r="E668" s="103" t="s">
        <v>144</v>
      </c>
      <c r="F668" s="84">
        <v>37040</v>
      </c>
      <c r="G668" s="126">
        <v>2001</v>
      </c>
      <c r="H668" s="125" t="s">
        <v>1202</v>
      </c>
      <c r="I668" s="125" t="str">
        <f t="shared" si="30"/>
        <v>KS</v>
      </c>
      <c r="J668" s="125" t="str">
        <f t="shared" si="31"/>
        <v>MO</v>
      </c>
      <c r="K668" s="125" t="str">
        <f t="shared" si="32"/>
        <v>South Central, Midwest</v>
      </c>
      <c r="L668" s="125" t="str">
        <f>INDEX('State '!$A$1:$C$62,MATCH($I668,'State '!$B:$B,0),3)</f>
        <v>South Central</v>
      </c>
      <c r="M668" s="125" t="str">
        <f>INDEX('State '!$A$1:$C$62,MATCH($J668,'State '!$B:$B,0),3)</f>
        <v>Midwest</v>
      </c>
      <c r="N668" s="125"/>
      <c r="O668" s="87"/>
      <c r="P668" s="87">
        <v>1.5</v>
      </c>
      <c r="Q668" s="87">
        <v>88.2</v>
      </c>
      <c r="R668" s="126">
        <v>24</v>
      </c>
      <c r="S668" s="125" t="s">
        <v>135</v>
      </c>
      <c r="T668" s="125" t="s">
        <v>390</v>
      </c>
      <c r="U668" s="125" t="s">
        <v>1483</v>
      </c>
      <c r="V668" s="125"/>
      <c r="W668" s="127" t="s">
        <v>2299</v>
      </c>
    </row>
    <row r="669" spans="1:23" s="20" customFormat="1" x14ac:dyDescent="0.2">
      <c r="A669" s="124">
        <v>39990</v>
      </c>
      <c r="B669" s="103" t="s">
        <v>1510</v>
      </c>
      <c r="C669" s="103" t="s">
        <v>201</v>
      </c>
      <c r="D669" s="103" t="s">
        <v>134</v>
      </c>
      <c r="E669" s="103" t="s">
        <v>144</v>
      </c>
      <c r="F669" s="84">
        <v>36739</v>
      </c>
      <c r="G669" s="85">
        <v>2000</v>
      </c>
      <c r="H669" s="125" t="s">
        <v>35</v>
      </c>
      <c r="I669" s="125" t="str">
        <f t="shared" si="30"/>
        <v>CT</v>
      </c>
      <c r="J669" s="125" t="str">
        <f t="shared" si="31"/>
        <v>CT</v>
      </c>
      <c r="K669" s="125" t="str">
        <f t="shared" si="32"/>
        <v>Northeast</v>
      </c>
      <c r="L669" s="125" t="str">
        <f>INDEX('State '!$A$1:$C$62,MATCH($I669,'State '!$B:$B,0),3)</f>
        <v>Northeast</v>
      </c>
      <c r="M669" s="125" t="str">
        <f>INDEX('State '!$A$1:$C$62,MATCH($J669,'State '!$B:$B,0),3)</f>
        <v>Northeast</v>
      </c>
      <c r="N669" s="125"/>
      <c r="O669" s="87">
        <v>4.7</v>
      </c>
      <c r="P669" s="87">
        <v>2</v>
      </c>
      <c r="Q669" s="87">
        <v>140</v>
      </c>
      <c r="R669" s="126">
        <v>16</v>
      </c>
      <c r="S669" s="125" t="s">
        <v>135</v>
      </c>
      <c r="T669" s="125" t="s">
        <v>390</v>
      </c>
      <c r="U669" s="125" t="s">
        <v>1511</v>
      </c>
      <c r="V669" s="125"/>
      <c r="W669" s="127"/>
    </row>
    <row r="670" spans="1:23" s="20" customFormat="1" x14ac:dyDescent="0.2">
      <c r="A670" s="124">
        <v>39990</v>
      </c>
      <c r="B670" s="103" t="s">
        <v>1500</v>
      </c>
      <c r="C670" s="103" t="s">
        <v>201</v>
      </c>
      <c r="D670" s="103" t="s">
        <v>134</v>
      </c>
      <c r="E670" s="103" t="s">
        <v>144</v>
      </c>
      <c r="F670" s="84">
        <v>36617</v>
      </c>
      <c r="G670" s="85">
        <v>2000</v>
      </c>
      <c r="H670" s="125" t="s">
        <v>1501</v>
      </c>
      <c r="I670" s="125" t="str">
        <f t="shared" si="30"/>
        <v>CT</v>
      </c>
      <c r="J670" s="125" t="str">
        <f t="shared" si="31"/>
        <v>RI</v>
      </c>
      <c r="K670" s="125" t="str">
        <f t="shared" si="32"/>
        <v>Northeast</v>
      </c>
      <c r="L670" s="125" t="str">
        <f>INDEX('State '!$A$1:$C$62,MATCH($I670,'State '!$B:$B,0),3)</f>
        <v>Northeast</v>
      </c>
      <c r="M670" s="125" t="str">
        <f>INDEX('State '!$A$1:$C$62,MATCH($J670,'State '!$B:$B,0),3)</f>
        <v>Northeast</v>
      </c>
      <c r="N670" s="125"/>
      <c r="O670" s="87">
        <v>13.9</v>
      </c>
      <c r="P670" s="87">
        <v>16</v>
      </c>
      <c r="Q670" s="87">
        <v>46</v>
      </c>
      <c r="R670" s="126">
        <v>30</v>
      </c>
      <c r="S670" s="125" t="s">
        <v>135</v>
      </c>
      <c r="T670" s="125" t="s">
        <v>390</v>
      </c>
      <c r="U670" s="125" t="s">
        <v>1502</v>
      </c>
      <c r="V670" s="125"/>
      <c r="W670" s="127"/>
    </row>
    <row r="671" spans="1:23" s="20" customFormat="1" x14ac:dyDescent="0.2">
      <c r="A671" s="124">
        <v>39990</v>
      </c>
      <c r="B671" s="103" t="s">
        <v>1532</v>
      </c>
      <c r="C671" s="103" t="s">
        <v>208</v>
      </c>
      <c r="D671" s="103" t="s">
        <v>141</v>
      </c>
      <c r="E671" s="103" t="s">
        <v>144</v>
      </c>
      <c r="F671" s="84">
        <v>36861</v>
      </c>
      <c r="G671" s="85">
        <v>2000</v>
      </c>
      <c r="H671" s="125" t="s">
        <v>1533</v>
      </c>
      <c r="I671" s="125" t="str">
        <f t="shared" si="30"/>
        <v>SK</v>
      </c>
      <c r="J671" s="125" t="str">
        <f t="shared" si="31"/>
        <v>ND</v>
      </c>
      <c r="K671" s="125" t="str">
        <f t="shared" si="32"/>
        <v>Canada, Mountain</v>
      </c>
      <c r="L671" s="125" t="str">
        <f>INDEX('State '!$A$1:$C$62,MATCH($I671,'State '!$B:$B,0),3)</f>
        <v>Canada</v>
      </c>
      <c r="M671" s="125" t="str">
        <f>INDEX('State '!$A$1:$C$62,MATCH($J671,'State '!$B:$B,0),3)</f>
        <v>Mountain</v>
      </c>
      <c r="N671" s="125"/>
      <c r="O671" s="87"/>
      <c r="P671" s="87">
        <v>1</v>
      </c>
      <c r="Q671" s="87">
        <v>1600</v>
      </c>
      <c r="R671" s="126">
        <v>36</v>
      </c>
      <c r="S671" s="125" t="s">
        <v>135</v>
      </c>
      <c r="T671" s="125" t="s">
        <v>390</v>
      </c>
      <c r="U671" s="125" t="s">
        <v>1534</v>
      </c>
      <c r="V671" s="125"/>
      <c r="W671" s="127"/>
    </row>
    <row r="672" spans="1:23" s="20" customFormat="1" x14ac:dyDescent="0.2">
      <c r="A672" s="124">
        <v>39990</v>
      </c>
      <c r="B672" s="103" t="s">
        <v>1549</v>
      </c>
      <c r="C672" s="103" t="s">
        <v>208</v>
      </c>
      <c r="D672" s="103" t="s">
        <v>137</v>
      </c>
      <c r="E672" s="103" t="s">
        <v>144</v>
      </c>
      <c r="F672" s="84">
        <v>36861</v>
      </c>
      <c r="G672" s="85">
        <v>2000</v>
      </c>
      <c r="H672" s="125" t="s">
        <v>1550</v>
      </c>
      <c r="I672" s="125" t="str">
        <f t="shared" si="30"/>
        <v>SK</v>
      </c>
      <c r="J672" s="125" t="str">
        <f t="shared" si="31"/>
        <v>IL</v>
      </c>
      <c r="K672" s="125" t="str">
        <f t="shared" si="32"/>
        <v>Canada, Mountain, Midwest</v>
      </c>
      <c r="L672" s="125" t="str">
        <f>INDEX('State '!$A$1:$C$62,MATCH($I672,'State '!$B:$B,0),3)</f>
        <v>Canada</v>
      </c>
      <c r="M672" s="125" t="str">
        <f>INDEX('State '!$A$1:$C$62,MATCH($J672,'State '!$B:$B,0),3)</f>
        <v>Midwest</v>
      </c>
      <c r="N672" s="125" t="s">
        <v>2596</v>
      </c>
      <c r="O672" s="87">
        <v>1305</v>
      </c>
      <c r="P672" s="87">
        <v>886.8</v>
      </c>
      <c r="Q672" s="87">
        <v>1325</v>
      </c>
      <c r="R672" s="126">
        <v>36</v>
      </c>
      <c r="S672" s="125" t="s">
        <v>135</v>
      </c>
      <c r="T672" s="125" t="s">
        <v>390</v>
      </c>
      <c r="U672" s="125" t="s">
        <v>1551</v>
      </c>
      <c r="V672" s="125"/>
      <c r="W672" s="127"/>
    </row>
    <row r="673" spans="1:23" s="20" customFormat="1" x14ac:dyDescent="0.2">
      <c r="A673" s="124">
        <v>39990</v>
      </c>
      <c r="B673" s="103" t="s">
        <v>1538</v>
      </c>
      <c r="C673" s="103" t="s">
        <v>1792</v>
      </c>
      <c r="D673" s="103" t="s">
        <v>134</v>
      </c>
      <c r="E673" s="103" t="s">
        <v>144</v>
      </c>
      <c r="F673" s="84">
        <v>36584</v>
      </c>
      <c r="G673" s="85">
        <v>2000</v>
      </c>
      <c r="H673" s="125" t="s">
        <v>1539</v>
      </c>
      <c r="I673" s="125" t="str">
        <f t="shared" si="30"/>
        <v>MS</v>
      </c>
      <c r="J673" s="125" t="str">
        <f t="shared" si="31"/>
        <v>TN</v>
      </c>
      <c r="K673" s="125" t="str">
        <f t="shared" si="32"/>
        <v>South Central, Midwest</v>
      </c>
      <c r="L673" s="125" t="str">
        <f>INDEX('State '!$A$1:$C$62,MATCH($I673,'State '!$B:$B,0),3)</f>
        <v>South Central</v>
      </c>
      <c r="M673" s="125" t="str">
        <f>INDEX('State '!$A$1:$C$62,MATCH($J673,'State '!$B:$B,0),3)</f>
        <v>Midwest</v>
      </c>
      <c r="N673" s="125"/>
      <c r="O673" s="87">
        <v>0.24</v>
      </c>
      <c r="P673" s="87">
        <v>15</v>
      </c>
      <c r="Q673" s="87">
        <v>235</v>
      </c>
      <c r="R673" s="126">
        <v>20</v>
      </c>
      <c r="S673" s="125" t="s">
        <v>135</v>
      </c>
      <c r="T673" s="125" t="s">
        <v>390</v>
      </c>
      <c r="U673" s="125" t="s">
        <v>1540</v>
      </c>
      <c r="V673" s="125"/>
      <c r="W673" s="127"/>
    </row>
    <row r="674" spans="1:23" s="20" customFormat="1" x14ac:dyDescent="0.2">
      <c r="A674" s="124">
        <v>39990</v>
      </c>
      <c r="B674" s="103" t="s">
        <v>1541</v>
      </c>
      <c r="C674" s="103" t="s">
        <v>1792</v>
      </c>
      <c r="D674" s="103" t="s">
        <v>134</v>
      </c>
      <c r="E674" s="103" t="s">
        <v>144</v>
      </c>
      <c r="F674" s="84">
        <v>36584</v>
      </c>
      <c r="G674" s="85">
        <v>2000</v>
      </c>
      <c r="H674" s="125" t="s">
        <v>47</v>
      </c>
      <c r="I674" s="125" t="str">
        <f t="shared" si="30"/>
        <v>GM</v>
      </c>
      <c r="J674" s="125" t="str">
        <f t="shared" si="31"/>
        <v>GM</v>
      </c>
      <c r="K674" s="125" t="str">
        <f t="shared" si="32"/>
        <v>Gulf of Mexico</v>
      </c>
      <c r="L674" s="125" t="str">
        <f>INDEX('State '!$A$1:$C$62,MATCH($I674,'State '!$B:$B,0),3)</f>
        <v>Gulf of Mexico</v>
      </c>
      <c r="M674" s="125" t="str">
        <f>INDEX('State '!$A$1:$C$62,MATCH($J674,'State '!$B:$B,0),3)</f>
        <v>Gulf of Mexico</v>
      </c>
      <c r="N674" s="125"/>
      <c r="O674" s="87">
        <v>10</v>
      </c>
      <c r="P674" s="87">
        <v>9.5</v>
      </c>
      <c r="Q674" s="87">
        <v>225</v>
      </c>
      <c r="R674" s="126">
        <v>16</v>
      </c>
      <c r="S674" s="125" t="s">
        <v>135</v>
      </c>
      <c r="T674" s="125" t="s">
        <v>390</v>
      </c>
      <c r="U674" s="125" t="s">
        <v>1542</v>
      </c>
      <c r="V674" s="125"/>
      <c r="W674" s="127"/>
    </row>
    <row r="675" spans="1:23" s="20" customFormat="1" x14ac:dyDescent="0.2">
      <c r="A675" s="124">
        <v>39990</v>
      </c>
      <c r="B675" s="103" t="s">
        <v>2149</v>
      </c>
      <c r="C675" s="103" t="s">
        <v>1792</v>
      </c>
      <c r="D675" s="103" t="s">
        <v>141</v>
      </c>
      <c r="E675" s="103" t="s">
        <v>144</v>
      </c>
      <c r="F675" s="84">
        <v>36875</v>
      </c>
      <c r="G675" s="85">
        <v>2000</v>
      </c>
      <c r="H675" s="125" t="s">
        <v>1348</v>
      </c>
      <c r="I675" s="125" t="str">
        <f t="shared" si="30"/>
        <v>IL</v>
      </c>
      <c r="J675" s="125" t="str">
        <f t="shared" si="31"/>
        <v>WI</v>
      </c>
      <c r="K675" s="125" t="str">
        <f t="shared" si="32"/>
        <v>Midwest</v>
      </c>
      <c r="L675" s="125" t="str">
        <f>INDEX('State '!$A$1:$C$62,MATCH($I675,'State '!$B:$B,0),3)</f>
        <v>Midwest</v>
      </c>
      <c r="M675" s="125" t="str">
        <f>INDEX('State '!$A$1:$C$62,MATCH($J675,'State '!$B:$B,0),3)</f>
        <v>Midwest</v>
      </c>
      <c r="N675" s="125"/>
      <c r="O675" s="87">
        <v>23.8</v>
      </c>
      <c r="P675" s="87">
        <v>12</v>
      </c>
      <c r="Q675" s="87">
        <v>109</v>
      </c>
      <c r="R675" s="126">
        <v>30</v>
      </c>
      <c r="S675" s="125" t="s">
        <v>135</v>
      </c>
      <c r="T675" s="125" t="s">
        <v>390</v>
      </c>
      <c r="U675" s="125" t="s">
        <v>1438</v>
      </c>
      <c r="V675" s="125"/>
      <c r="W675" s="127"/>
    </row>
    <row r="676" spans="1:23" s="20" customFormat="1" x14ac:dyDescent="0.2">
      <c r="A676" s="124">
        <v>39990</v>
      </c>
      <c r="B676" s="103" t="s">
        <v>1507</v>
      </c>
      <c r="C676" s="103" t="s">
        <v>260</v>
      </c>
      <c r="D676" s="103" t="s">
        <v>141</v>
      </c>
      <c r="E676" s="103" t="s">
        <v>144</v>
      </c>
      <c r="F676" s="84">
        <v>36831</v>
      </c>
      <c r="G676" s="85">
        <v>2000</v>
      </c>
      <c r="H676" s="125" t="s">
        <v>25</v>
      </c>
      <c r="I676" s="125" t="str">
        <f t="shared" si="30"/>
        <v>CO</v>
      </c>
      <c r="J676" s="125" t="str">
        <f t="shared" si="31"/>
        <v>CO</v>
      </c>
      <c r="K676" s="125" t="str">
        <f t="shared" si="32"/>
        <v>Mountain</v>
      </c>
      <c r="L676" s="125" t="str">
        <f>INDEX('State '!$A$1:$C$62,MATCH($I676,'State '!$B:$B,0),3)</f>
        <v>Mountain</v>
      </c>
      <c r="M676" s="125" t="str">
        <f>INDEX('State '!$A$1:$C$62,MATCH($J676,'State '!$B:$B,0),3)</f>
        <v>Mountain</v>
      </c>
      <c r="N676" s="125"/>
      <c r="O676" s="87">
        <v>7</v>
      </c>
      <c r="P676" s="87">
        <v>12.5</v>
      </c>
      <c r="Q676" s="87">
        <v>34</v>
      </c>
      <c r="R676" s="126">
        <v>20</v>
      </c>
      <c r="S676" s="125" t="s">
        <v>135</v>
      </c>
      <c r="T676" s="125" t="s">
        <v>390</v>
      </c>
      <c r="U676" s="125" t="s">
        <v>391</v>
      </c>
      <c r="V676" s="125"/>
      <c r="W676" s="127"/>
    </row>
    <row r="677" spans="1:23" s="20" customFormat="1" x14ac:dyDescent="0.2">
      <c r="A677" s="124">
        <v>39990</v>
      </c>
      <c r="B677" s="103" t="s">
        <v>1493</v>
      </c>
      <c r="C677" s="103" t="s">
        <v>219</v>
      </c>
      <c r="D677" s="103" t="s">
        <v>141</v>
      </c>
      <c r="E677" s="103" t="s">
        <v>144</v>
      </c>
      <c r="F677" s="84">
        <v>36831</v>
      </c>
      <c r="G677" s="85">
        <v>2000</v>
      </c>
      <c r="H677" s="125" t="s">
        <v>832</v>
      </c>
      <c r="I677" s="125" t="str">
        <f t="shared" si="30"/>
        <v>PA</v>
      </c>
      <c r="J677" s="125" t="str">
        <f t="shared" si="31"/>
        <v>DE</v>
      </c>
      <c r="K677" s="125" t="str">
        <f t="shared" si="32"/>
        <v>Northeast</v>
      </c>
      <c r="L677" s="125" t="str">
        <f>INDEX('State '!$A$1:$C$62,MATCH($I677,'State '!$B:$B,0),3)</f>
        <v>Northeast</v>
      </c>
      <c r="M677" s="125" t="str">
        <f>INDEX('State '!$A$1:$C$62,MATCH($J677,'State '!$B:$B,0),3)</f>
        <v>Northeast</v>
      </c>
      <c r="N677" s="125"/>
      <c r="O677" s="87">
        <v>3.22</v>
      </c>
      <c r="P677" s="87">
        <v>4</v>
      </c>
      <c r="Q677" s="87">
        <v>7.1</v>
      </c>
      <c r="R677" s="126">
        <v>16</v>
      </c>
      <c r="S677" s="125" t="s">
        <v>135</v>
      </c>
      <c r="T677" s="125" t="s">
        <v>390</v>
      </c>
      <c r="U677" s="125" t="s">
        <v>1494</v>
      </c>
      <c r="V677" s="125"/>
      <c r="W677" s="127"/>
    </row>
    <row r="678" spans="1:23" s="20" customFormat="1" x14ac:dyDescent="0.2">
      <c r="A678" s="124">
        <v>39990</v>
      </c>
      <c r="B678" s="103" t="s">
        <v>1519</v>
      </c>
      <c r="C678" s="103" t="s">
        <v>371</v>
      </c>
      <c r="D678" s="103" t="s">
        <v>141</v>
      </c>
      <c r="E678" s="103" t="s">
        <v>144</v>
      </c>
      <c r="F678" s="84">
        <v>36817</v>
      </c>
      <c r="G678" s="85">
        <v>2000</v>
      </c>
      <c r="H678" s="125" t="s">
        <v>41</v>
      </c>
      <c r="I678" s="125" t="str">
        <f t="shared" si="30"/>
        <v>MI</v>
      </c>
      <c r="J678" s="125" t="str">
        <f t="shared" si="31"/>
        <v>MI</v>
      </c>
      <c r="K678" s="125" t="str">
        <f t="shared" si="32"/>
        <v>Midwest</v>
      </c>
      <c r="L678" s="125" t="str">
        <f>INDEX('State '!$A$1:$C$62,MATCH($I678,'State '!$B:$B,0),3)</f>
        <v>Midwest</v>
      </c>
      <c r="M678" s="125" t="str">
        <f>INDEX('State '!$A$1:$C$62,MATCH($J678,'State '!$B:$B,0),3)</f>
        <v>Midwest</v>
      </c>
      <c r="N678" s="125"/>
      <c r="O678" s="87">
        <v>11.1</v>
      </c>
      <c r="P678" s="87">
        <v>14</v>
      </c>
      <c r="Q678" s="87"/>
      <c r="R678" s="126">
        <v>12</v>
      </c>
      <c r="S678" s="125" t="s">
        <v>135</v>
      </c>
      <c r="T678" s="125" t="s">
        <v>390</v>
      </c>
      <c r="U678" s="125" t="s">
        <v>1520</v>
      </c>
      <c r="V678" s="125"/>
      <c r="W678" s="127"/>
    </row>
    <row r="679" spans="1:23" s="20" customFormat="1" x14ac:dyDescent="0.2">
      <c r="A679" s="124">
        <v>39990</v>
      </c>
      <c r="B679" s="103" t="s">
        <v>1515</v>
      </c>
      <c r="C679" s="103" t="s">
        <v>290</v>
      </c>
      <c r="D679" s="103" t="s">
        <v>134</v>
      </c>
      <c r="E679" s="103" t="s">
        <v>144</v>
      </c>
      <c r="F679" s="84">
        <v>36891</v>
      </c>
      <c r="G679" s="85">
        <v>2000</v>
      </c>
      <c r="H679" s="125" t="s">
        <v>1366</v>
      </c>
      <c r="I679" s="125" t="str">
        <f t="shared" si="30"/>
        <v>OR</v>
      </c>
      <c r="J679" s="125" t="str">
        <f t="shared" si="31"/>
        <v>NV</v>
      </c>
      <c r="K679" s="125" t="str">
        <f t="shared" si="32"/>
        <v>Pacific, Mountain</v>
      </c>
      <c r="L679" s="125" t="str">
        <f>INDEX('State '!$A$1:$C$62,MATCH($I679,'State '!$B:$B,0),3)</f>
        <v>Pacific</v>
      </c>
      <c r="M679" s="125" t="str">
        <f>INDEX('State '!$A$1:$C$62,MATCH($J679,'State '!$B:$B,0),3)</f>
        <v>Mountain</v>
      </c>
      <c r="N679" s="125"/>
      <c r="O679" s="87">
        <v>10.199999999999999</v>
      </c>
      <c r="P679" s="87">
        <v>16.399999999999999</v>
      </c>
      <c r="Q679" s="87">
        <v>10</v>
      </c>
      <c r="R679" s="126">
        <v>16</v>
      </c>
      <c r="S679" s="125" t="s">
        <v>135</v>
      </c>
      <c r="T679" s="125" t="s">
        <v>390</v>
      </c>
      <c r="U679" s="125" t="s">
        <v>1516</v>
      </c>
      <c r="V679" s="125"/>
      <c r="W679" s="127"/>
    </row>
    <row r="680" spans="1:23" s="20" customFormat="1" x14ac:dyDescent="0.2">
      <c r="A680" s="124">
        <v>39990</v>
      </c>
      <c r="B680" s="103" t="s">
        <v>1527</v>
      </c>
      <c r="C680" s="103" t="s">
        <v>372</v>
      </c>
      <c r="D680" s="103" t="s">
        <v>137</v>
      </c>
      <c r="E680" s="103" t="s">
        <v>144</v>
      </c>
      <c r="F680" s="84">
        <v>36822</v>
      </c>
      <c r="G680" s="85">
        <v>2000</v>
      </c>
      <c r="H680" s="125" t="s">
        <v>6</v>
      </c>
      <c r="I680" s="125" t="str">
        <f t="shared" si="30"/>
        <v>TX</v>
      </c>
      <c r="J680" s="125" t="str">
        <f t="shared" si="31"/>
        <v>TX</v>
      </c>
      <c r="K680" s="125" t="str">
        <f t="shared" si="32"/>
        <v>South Central</v>
      </c>
      <c r="L680" s="125" t="str">
        <f>INDEX('State '!$A$1:$C$62,MATCH($I680,'State '!$B:$B,0),3)</f>
        <v>South Central</v>
      </c>
      <c r="M680" s="125" t="str">
        <f>INDEX('State '!$A$1:$C$62,MATCH($J680,'State '!$B:$B,0),3)</f>
        <v>South Central</v>
      </c>
      <c r="N680" s="125"/>
      <c r="O680" s="87">
        <v>45</v>
      </c>
      <c r="P680" s="87">
        <v>102.5</v>
      </c>
      <c r="Q680" s="87">
        <v>300</v>
      </c>
      <c r="R680" s="126">
        <v>24</v>
      </c>
      <c r="S680" s="125" t="s">
        <v>139</v>
      </c>
      <c r="T680" s="125" t="s">
        <v>188</v>
      </c>
      <c r="U680" s="125" t="s">
        <v>391</v>
      </c>
      <c r="V680" s="125"/>
      <c r="W680" s="127"/>
    </row>
    <row r="681" spans="1:23" s="20" customFormat="1" x14ac:dyDescent="0.2">
      <c r="A681" s="124">
        <v>39990</v>
      </c>
      <c r="B681" s="103" t="s">
        <v>1521</v>
      </c>
      <c r="C681" s="103" t="s">
        <v>372</v>
      </c>
      <c r="D681" s="103" t="s">
        <v>141</v>
      </c>
      <c r="E681" s="103" t="s">
        <v>144</v>
      </c>
      <c r="F681" s="84">
        <v>36822</v>
      </c>
      <c r="G681" s="85">
        <v>2000</v>
      </c>
      <c r="H681" s="125" t="s">
        <v>419</v>
      </c>
      <c r="I681" s="125" t="str">
        <f t="shared" si="30"/>
        <v>TX</v>
      </c>
      <c r="J681" s="125" t="str">
        <f t="shared" si="31"/>
        <v>MX</v>
      </c>
      <c r="K681" s="125" t="str">
        <f t="shared" si="32"/>
        <v>South Central, Mexico</v>
      </c>
      <c r="L681" s="125" t="str">
        <f>INDEX('State '!$A$1:$C$62,MATCH($I681,'State '!$B:$B,0),3)</f>
        <v>South Central</v>
      </c>
      <c r="M681" s="125" t="str">
        <f>INDEX('State '!$A$1:$C$62,MATCH($J681,'State '!$B:$B,0),3)</f>
        <v>Mexico</v>
      </c>
      <c r="N681" s="125"/>
      <c r="O681" s="87">
        <v>0.2</v>
      </c>
      <c r="P681" s="87">
        <v>0.3</v>
      </c>
      <c r="Q681" s="87">
        <v>300</v>
      </c>
      <c r="R681" s="126">
        <v>24</v>
      </c>
      <c r="S681" s="125" t="s">
        <v>135</v>
      </c>
      <c r="T681" s="125" t="s">
        <v>390</v>
      </c>
      <c r="U681" s="125" t="s">
        <v>1522</v>
      </c>
      <c r="V681" s="125"/>
      <c r="W681" s="127"/>
    </row>
    <row r="682" spans="1:23" s="20" customFormat="1" x14ac:dyDescent="0.2">
      <c r="A682" s="124">
        <v>39990</v>
      </c>
      <c r="B682" s="103" t="s">
        <v>1530</v>
      </c>
      <c r="C682" s="103" t="s">
        <v>202</v>
      </c>
      <c r="D682" s="103" t="s">
        <v>141</v>
      </c>
      <c r="E682" s="103" t="s">
        <v>144</v>
      </c>
      <c r="F682" s="84">
        <v>36831</v>
      </c>
      <c r="G682" s="85">
        <v>2000</v>
      </c>
      <c r="H682" s="125" t="s">
        <v>7</v>
      </c>
      <c r="I682" s="125" t="str">
        <f t="shared" si="30"/>
        <v>PA</v>
      </c>
      <c r="J682" s="125" t="str">
        <f t="shared" si="31"/>
        <v>PA</v>
      </c>
      <c r="K682" s="125" t="str">
        <f t="shared" si="32"/>
        <v>Northeast</v>
      </c>
      <c r="L682" s="125" t="str">
        <f>INDEX('State '!$A$1:$C$62,MATCH($I682,'State '!$B:$B,0),3)</f>
        <v>Northeast</v>
      </c>
      <c r="M682" s="125" t="str">
        <f>INDEX('State '!$A$1:$C$62,MATCH($J682,'State '!$B:$B,0),3)</f>
        <v>Northeast</v>
      </c>
      <c r="N682" s="125"/>
      <c r="O682" s="87">
        <v>11.4</v>
      </c>
      <c r="P682" s="87"/>
      <c r="Q682" s="87">
        <v>35</v>
      </c>
      <c r="R682" s="126">
        <v>20</v>
      </c>
      <c r="S682" s="125" t="s">
        <v>135</v>
      </c>
      <c r="T682" s="125" t="s">
        <v>390</v>
      </c>
      <c r="U682" s="125" t="s">
        <v>1531</v>
      </c>
      <c r="V682" s="125"/>
      <c r="W682" s="127"/>
    </row>
    <row r="683" spans="1:23" s="20" customFormat="1" x14ac:dyDescent="0.2">
      <c r="A683" s="124">
        <v>39990</v>
      </c>
      <c r="B683" s="103" t="s">
        <v>1523</v>
      </c>
      <c r="C683" s="103" t="s">
        <v>2142</v>
      </c>
      <c r="D683" s="103" t="s">
        <v>141</v>
      </c>
      <c r="E683" s="103" t="s">
        <v>144</v>
      </c>
      <c r="F683" s="84">
        <v>36739</v>
      </c>
      <c r="G683" s="85">
        <v>2000</v>
      </c>
      <c r="H683" s="125" t="s">
        <v>28</v>
      </c>
      <c r="I683" s="125" t="str">
        <f t="shared" si="30"/>
        <v>IL</v>
      </c>
      <c r="J683" s="125" t="str">
        <f t="shared" si="31"/>
        <v>IL</v>
      </c>
      <c r="K683" s="125" t="str">
        <f t="shared" si="32"/>
        <v>Midwest</v>
      </c>
      <c r="L683" s="125" t="str">
        <f>INDEX('State '!$A$1:$C$62,MATCH($I683,'State '!$B:$B,0),3)</f>
        <v>Midwest</v>
      </c>
      <c r="M683" s="125" t="str">
        <f>INDEX('State '!$A$1:$C$62,MATCH($J683,'State '!$B:$B,0),3)</f>
        <v>Midwest</v>
      </c>
      <c r="N683" s="125"/>
      <c r="O683" s="87">
        <v>12.4</v>
      </c>
      <c r="P683" s="87">
        <v>0.6</v>
      </c>
      <c r="Q683" s="87">
        <v>1600</v>
      </c>
      <c r="R683" s="126">
        <v>36</v>
      </c>
      <c r="S683" s="125" t="s">
        <v>135</v>
      </c>
      <c r="T683" s="125" t="s">
        <v>390</v>
      </c>
      <c r="U683" s="125" t="s">
        <v>1524</v>
      </c>
      <c r="V683" s="125"/>
      <c r="W683" s="127"/>
    </row>
    <row r="684" spans="1:23" s="20" customFormat="1" x14ac:dyDescent="0.2">
      <c r="A684" s="124">
        <v>39990</v>
      </c>
      <c r="B684" s="103" t="s">
        <v>1503</v>
      </c>
      <c r="C684" s="103" t="s">
        <v>262</v>
      </c>
      <c r="D684" s="103" t="s">
        <v>141</v>
      </c>
      <c r="E684" s="103" t="s">
        <v>144</v>
      </c>
      <c r="F684" s="84">
        <v>37196</v>
      </c>
      <c r="G684" s="85">
        <v>2000</v>
      </c>
      <c r="H684" s="125" t="s">
        <v>30</v>
      </c>
      <c r="I684" s="125" t="str">
        <f t="shared" si="30"/>
        <v>MN</v>
      </c>
      <c r="J684" s="125" t="str">
        <f t="shared" si="31"/>
        <v>MN</v>
      </c>
      <c r="K684" s="125" t="str">
        <f t="shared" si="32"/>
        <v>Midwest</v>
      </c>
      <c r="L684" s="125" t="str">
        <f>INDEX('State '!$A$1:$C$62,MATCH($I684,'State '!$B:$B,0),3)</f>
        <v>Midwest</v>
      </c>
      <c r="M684" s="125" t="str">
        <f>INDEX('State '!$A$1:$C$62,MATCH($J684,'State '!$B:$B,0),3)</f>
        <v>Midwest</v>
      </c>
      <c r="N684" s="125"/>
      <c r="O684" s="87">
        <v>12.5</v>
      </c>
      <c r="P684" s="87">
        <v>14.7</v>
      </c>
      <c r="Q684" s="87">
        <v>23.24</v>
      </c>
      <c r="R684" s="126">
        <v>16</v>
      </c>
      <c r="S684" s="125" t="s">
        <v>135</v>
      </c>
      <c r="T684" s="125" t="s">
        <v>390</v>
      </c>
      <c r="U684" s="125" t="s">
        <v>1504</v>
      </c>
      <c r="V684" s="125"/>
      <c r="W684" s="127"/>
    </row>
    <row r="685" spans="1:23" s="20" customFormat="1" x14ac:dyDescent="0.2">
      <c r="A685" s="124">
        <v>39990</v>
      </c>
      <c r="B685" s="103" t="s">
        <v>1499</v>
      </c>
      <c r="C685" s="103" t="s">
        <v>262</v>
      </c>
      <c r="D685" s="103" t="s">
        <v>141</v>
      </c>
      <c r="E685" s="103" t="s">
        <v>144</v>
      </c>
      <c r="F685" s="84">
        <v>37196</v>
      </c>
      <c r="G685" s="85">
        <v>2000</v>
      </c>
      <c r="H685" s="125" t="s">
        <v>30</v>
      </c>
      <c r="I685" s="125" t="str">
        <f t="shared" si="30"/>
        <v>MN</v>
      </c>
      <c r="J685" s="125" t="str">
        <f t="shared" si="31"/>
        <v>MN</v>
      </c>
      <c r="K685" s="125" t="str">
        <f t="shared" si="32"/>
        <v>Midwest</v>
      </c>
      <c r="L685" s="125" t="str">
        <f>INDEX('State '!$A$1:$C$62,MATCH($I685,'State '!$B:$B,0),3)</f>
        <v>Midwest</v>
      </c>
      <c r="M685" s="125" t="str">
        <f>INDEX('State '!$A$1:$C$62,MATCH($J685,'State '!$B:$B,0),3)</f>
        <v>Midwest</v>
      </c>
      <c r="N685" s="125"/>
      <c r="O685" s="87">
        <v>0.5</v>
      </c>
      <c r="P685" s="87"/>
      <c r="Q685" s="87">
        <v>21</v>
      </c>
      <c r="R685" s="126"/>
      <c r="S685" s="125" t="s">
        <v>135</v>
      </c>
      <c r="T685" s="125" t="s">
        <v>390</v>
      </c>
      <c r="U685" s="125" t="s">
        <v>1405</v>
      </c>
      <c r="V685" s="125"/>
      <c r="W685" s="127"/>
    </row>
    <row r="686" spans="1:23" s="20" customFormat="1" x14ac:dyDescent="0.2">
      <c r="A686" s="124">
        <v>39990</v>
      </c>
      <c r="B686" s="103" t="s">
        <v>1525</v>
      </c>
      <c r="C686" s="103" t="s">
        <v>230</v>
      </c>
      <c r="D686" s="103" t="s">
        <v>141</v>
      </c>
      <c r="E686" s="103" t="s">
        <v>144</v>
      </c>
      <c r="F686" s="84">
        <v>36831</v>
      </c>
      <c r="G686" s="126">
        <v>2000</v>
      </c>
      <c r="H686" s="125" t="s">
        <v>31</v>
      </c>
      <c r="I686" s="125" t="str">
        <f t="shared" si="30"/>
        <v>NV</v>
      </c>
      <c r="J686" s="125" t="str">
        <f t="shared" si="31"/>
        <v>NV</v>
      </c>
      <c r="K686" s="125" t="str">
        <f t="shared" si="32"/>
        <v>Mountain</v>
      </c>
      <c r="L686" s="125" t="str">
        <f>INDEX('State '!$A$1:$C$62,MATCH($I686,'State '!$B:$B,0),3)</f>
        <v>Mountain</v>
      </c>
      <c r="M686" s="125" t="str">
        <f>INDEX('State '!$A$1:$C$62,MATCH($J686,'State '!$B:$B,0),3)</f>
        <v>Mountain</v>
      </c>
      <c r="N686" s="125"/>
      <c r="O686" s="87">
        <v>5.4</v>
      </c>
      <c r="P686" s="87">
        <v>5.5</v>
      </c>
      <c r="Q686" s="87">
        <v>10.5</v>
      </c>
      <c r="R686" s="126">
        <v>20</v>
      </c>
      <c r="S686" s="125" t="s">
        <v>135</v>
      </c>
      <c r="T686" s="125" t="s">
        <v>390</v>
      </c>
      <c r="U686" s="125" t="s">
        <v>1526</v>
      </c>
      <c r="V686" s="125"/>
      <c r="W686" s="127"/>
    </row>
    <row r="687" spans="1:23" s="20" customFormat="1" x14ac:dyDescent="0.2">
      <c r="A687" s="124">
        <v>39990</v>
      </c>
      <c r="B687" s="103" t="s">
        <v>1547</v>
      </c>
      <c r="C687" s="103" t="s">
        <v>265</v>
      </c>
      <c r="D687" s="103" t="s">
        <v>141</v>
      </c>
      <c r="E687" s="103" t="s">
        <v>144</v>
      </c>
      <c r="F687" s="84">
        <v>36831</v>
      </c>
      <c r="G687" s="126">
        <v>2000</v>
      </c>
      <c r="H687" s="125" t="s">
        <v>21</v>
      </c>
      <c r="I687" s="125" t="str">
        <f t="shared" si="30"/>
        <v>UT</v>
      </c>
      <c r="J687" s="125" t="str">
        <f t="shared" si="31"/>
        <v>UT</v>
      </c>
      <c r="K687" s="125" t="str">
        <f t="shared" si="32"/>
        <v>Mountain</v>
      </c>
      <c r="L687" s="125" t="str">
        <f>INDEX('State '!$A$1:$C$62,MATCH($I687,'State '!$B:$B,0),3)</f>
        <v>Mountain</v>
      </c>
      <c r="M687" s="125" t="str">
        <f>INDEX('State '!$A$1:$C$62,MATCH($J687,'State '!$B:$B,0),3)</f>
        <v>Mountain</v>
      </c>
      <c r="N687" s="125"/>
      <c r="O687" s="87">
        <v>3.3</v>
      </c>
      <c r="P687" s="87"/>
      <c r="Q687" s="87">
        <v>280</v>
      </c>
      <c r="R687" s="126"/>
      <c r="S687" s="125" t="s">
        <v>135</v>
      </c>
      <c r="T687" s="125" t="s">
        <v>390</v>
      </c>
      <c r="U687" s="125" t="s">
        <v>1548</v>
      </c>
      <c r="V687" s="125"/>
      <c r="W687" s="127"/>
    </row>
    <row r="688" spans="1:23" s="20" customFormat="1" x14ac:dyDescent="0.2">
      <c r="A688" s="124">
        <v>39990</v>
      </c>
      <c r="B688" s="103" t="s">
        <v>1496</v>
      </c>
      <c r="C688" s="103" t="s">
        <v>370</v>
      </c>
      <c r="D688" s="103" t="s">
        <v>141</v>
      </c>
      <c r="E688" s="103" t="s">
        <v>144</v>
      </c>
      <c r="F688" s="84">
        <v>36557</v>
      </c>
      <c r="G688" s="126">
        <v>2000</v>
      </c>
      <c r="H688" s="125" t="s">
        <v>1497</v>
      </c>
      <c r="I688" s="125" t="str">
        <f t="shared" si="30"/>
        <v>CA</v>
      </c>
      <c r="J688" s="125" t="str">
        <f t="shared" si="31"/>
        <v>MX</v>
      </c>
      <c r="K688" s="125" t="str">
        <f t="shared" si="32"/>
        <v>Pacific, Mexico</v>
      </c>
      <c r="L688" s="125" t="str">
        <f>INDEX('State '!$A$1:$C$62,MATCH($I688,'State '!$B:$B,0),3)</f>
        <v>Pacific</v>
      </c>
      <c r="M688" s="125" t="str">
        <f>INDEX('State '!$A$1:$C$62,MATCH($J688,'State '!$B:$B,0),3)</f>
        <v>Mexico</v>
      </c>
      <c r="N688" s="125"/>
      <c r="O688" s="87">
        <v>7</v>
      </c>
      <c r="P688" s="87">
        <v>5</v>
      </c>
      <c r="Q688" s="87">
        <v>300</v>
      </c>
      <c r="R688" s="126">
        <v>30</v>
      </c>
      <c r="S688" s="125" t="s">
        <v>135</v>
      </c>
      <c r="T688" s="125" t="s">
        <v>390</v>
      </c>
      <c r="U688" s="125" t="s">
        <v>1498</v>
      </c>
      <c r="V688" s="125"/>
      <c r="W688" s="127"/>
    </row>
    <row r="689" spans="1:23" s="20" customFormat="1" x14ac:dyDescent="0.2">
      <c r="A689" s="124">
        <v>39990</v>
      </c>
      <c r="B689" s="103" t="s">
        <v>1545</v>
      </c>
      <c r="C689" s="103" t="s">
        <v>216</v>
      </c>
      <c r="D689" s="103" t="s">
        <v>141</v>
      </c>
      <c r="E689" s="103" t="s">
        <v>144</v>
      </c>
      <c r="F689" s="84">
        <v>36540</v>
      </c>
      <c r="G689" s="126">
        <v>2000</v>
      </c>
      <c r="H689" s="125" t="s">
        <v>17</v>
      </c>
      <c r="I689" s="125" t="str">
        <f t="shared" si="30"/>
        <v>AL</v>
      </c>
      <c r="J689" s="125" t="str">
        <f t="shared" si="31"/>
        <v>AL</v>
      </c>
      <c r="K689" s="125" t="str">
        <f t="shared" si="32"/>
        <v>South Central</v>
      </c>
      <c r="L689" s="125" t="str">
        <f>INDEX('State '!$A$1:$C$62,MATCH($I689,'State '!$B:$B,0),3)</f>
        <v>South Central</v>
      </c>
      <c r="M689" s="125" t="str">
        <f>INDEX('State '!$A$1:$C$62,MATCH($J689,'State '!$B:$B,0),3)</f>
        <v>South Central</v>
      </c>
      <c r="N689" s="125"/>
      <c r="O689" s="87">
        <v>66.599999999999994</v>
      </c>
      <c r="P689" s="87">
        <v>123</v>
      </c>
      <c r="Q689" s="87">
        <v>75</v>
      </c>
      <c r="R689" s="126" t="s">
        <v>732</v>
      </c>
      <c r="S689" s="125" t="s">
        <v>135</v>
      </c>
      <c r="T689" s="125" t="s">
        <v>390</v>
      </c>
      <c r="U689" s="125" t="s">
        <v>1546</v>
      </c>
      <c r="V689" s="125"/>
      <c r="W689" s="127"/>
    </row>
    <row r="690" spans="1:23" s="20" customFormat="1" x14ac:dyDescent="0.2">
      <c r="A690" s="124">
        <v>39990</v>
      </c>
      <c r="B690" s="103" t="s">
        <v>1505</v>
      </c>
      <c r="C690" s="103" t="s">
        <v>200</v>
      </c>
      <c r="D690" s="103" t="s">
        <v>134</v>
      </c>
      <c r="E690" s="103" t="s">
        <v>144</v>
      </c>
      <c r="F690" s="84">
        <v>36770</v>
      </c>
      <c r="G690" s="126">
        <v>2000</v>
      </c>
      <c r="H690" s="125" t="s">
        <v>7</v>
      </c>
      <c r="I690" s="125" t="str">
        <f t="shared" si="30"/>
        <v>PA</v>
      </c>
      <c r="J690" s="125" t="str">
        <f t="shared" si="31"/>
        <v>PA</v>
      </c>
      <c r="K690" s="125" t="str">
        <f t="shared" si="32"/>
        <v>Northeast</v>
      </c>
      <c r="L690" s="125" t="str">
        <f>INDEX('State '!$A$1:$C$62,MATCH($I690,'State '!$B:$B,0),3)</f>
        <v>Northeast</v>
      </c>
      <c r="M690" s="125" t="str">
        <f>INDEX('State '!$A$1:$C$62,MATCH($J690,'State '!$B:$B,0),3)</f>
        <v>Northeast</v>
      </c>
      <c r="N690" s="125"/>
      <c r="O690" s="87">
        <v>5.7</v>
      </c>
      <c r="P690" s="87">
        <v>3.6</v>
      </c>
      <c r="Q690" s="87">
        <v>117</v>
      </c>
      <c r="R690" s="126">
        <v>16</v>
      </c>
      <c r="S690" s="125" t="s">
        <v>135</v>
      </c>
      <c r="T690" s="125" t="s">
        <v>390</v>
      </c>
      <c r="U690" s="125" t="s">
        <v>1506</v>
      </c>
      <c r="V690" s="125"/>
      <c r="W690" s="127"/>
    </row>
    <row r="691" spans="1:23" s="20" customFormat="1" x14ac:dyDescent="0.2">
      <c r="A691" s="124">
        <v>39990</v>
      </c>
      <c r="B691" s="103" t="s">
        <v>1528</v>
      </c>
      <c r="C691" s="103" t="s">
        <v>200</v>
      </c>
      <c r="D691" s="103" t="s">
        <v>134</v>
      </c>
      <c r="E691" s="103" t="s">
        <v>144</v>
      </c>
      <c r="F691" s="84">
        <v>36708</v>
      </c>
      <c r="G691" s="126">
        <v>2000</v>
      </c>
      <c r="H691" s="125" t="s">
        <v>629</v>
      </c>
      <c r="I691" s="125" t="str">
        <f t="shared" si="30"/>
        <v>IL</v>
      </c>
      <c r="J691" s="125" t="str">
        <f t="shared" si="31"/>
        <v>IN</v>
      </c>
      <c r="K691" s="125" t="str">
        <f t="shared" si="32"/>
        <v>Midwest</v>
      </c>
      <c r="L691" s="125" t="str">
        <f>INDEX('State '!$A$1:$C$62,MATCH($I691,'State '!$B:$B,0),3)</f>
        <v>Midwest</v>
      </c>
      <c r="M691" s="125" t="str">
        <f>INDEX('State '!$A$1:$C$62,MATCH($J691,'State '!$B:$B,0),3)</f>
        <v>Midwest</v>
      </c>
      <c r="N691" s="125"/>
      <c r="O691" s="87">
        <v>13</v>
      </c>
      <c r="P691" s="87">
        <v>14</v>
      </c>
      <c r="Q691" s="87">
        <v>200</v>
      </c>
      <c r="R691" s="126">
        <v>16</v>
      </c>
      <c r="S691" s="125" t="s">
        <v>135</v>
      </c>
      <c r="T691" s="125" t="s">
        <v>390</v>
      </c>
      <c r="U691" s="125" t="s">
        <v>1529</v>
      </c>
      <c r="V691" s="125"/>
      <c r="W691" s="127"/>
    </row>
    <row r="692" spans="1:23" s="20" customFormat="1" x14ac:dyDescent="0.2">
      <c r="A692" s="124">
        <v>39990</v>
      </c>
      <c r="B692" s="103" t="s">
        <v>1512</v>
      </c>
      <c r="C692" s="103" t="s">
        <v>1942</v>
      </c>
      <c r="D692" s="103" t="s">
        <v>141</v>
      </c>
      <c r="E692" s="103" t="s">
        <v>144</v>
      </c>
      <c r="F692" s="84">
        <v>36833</v>
      </c>
      <c r="G692" s="126">
        <v>2000</v>
      </c>
      <c r="H692" s="125" t="s">
        <v>389</v>
      </c>
      <c r="I692" s="125" t="str">
        <f t="shared" si="30"/>
        <v>AL</v>
      </c>
      <c r="J692" s="125" t="str">
        <f t="shared" si="31"/>
        <v>GA</v>
      </c>
      <c r="K692" s="125" t="str">
        <f t="shared" si="32"/>
        <v>South Central, Southeast</v>
      </c>
      <c r="L692" s="125" t="str">
        <f>INDEX('State '!$A$1:$C$62,MATCH($I692,'State '!$B:$B,0),3)</f>
        <v>South Central</v>
      </c>
      <c r="M692" s="125" t="str">
        <f>INDEX('State '!$A$1:$C$62,MATCH($J692,'State '!$B:$B,0),3)</f>
        <v>Southeast</v>
      </c>
      <c r="N692" s="125"/>
      <c r="O692" s="87">
        <v>108</v>
      </c>
      <c r="P692" s="87">
        <v>44</v>
      </c>
      <c r="Q692" s="87">
        <v>200</v>
      </c>
      <c r="R692" s="126" t="s">
        <v>1513</v>
      </c>
      <c r="S692" s="125" t="s">
        <v>135</v>
      </c>
      <c r="T692" s="125" t="s">
        <v>390</v>
      </c>
      <c r="U692" s="125" t="s">
        <v>1514</v>
      </c>
      <c r="V692" s="125"/>
      <c r="W692" s="127"/>
    </row>
    <row r="693" spans="1:23" s="20" customFormat="1" x14ac:dyDescent="0.2">
      <c r="A693" s="124">
        <v>39990</v>
      </c>
      <c r="B693" s="103" t="s">
        <v>1925</v>
      </c>
      <c r="C693" s="103" t="s">
        <v>268</v>
      </c>
      <c r="D693" s="103" t="s">
        <v>141</v>
      </c>
      <c r="E693" s="103" t="s">
        <v>144</v>
      </c>
      <c r="F693" s="84">
        <v>36647</v>
      </c>
      <c r="G693" s="126">
        <v>2000</v>
      </c>
      <c r="H693" s="125" t="s">
        <v>1543</v>
      </c>
      <c r="I693" s="125" t="str">
        <f t="shared" si="30"/>
        <v>NM</v>
      </c>
      <c r="J693" s="125" t="str">
        <f t="shared" si="31"/>
        <v>CA</v>
      </c>
      <c r="K693" s="125" t="str">
        <f t="shared" si="32"/>
        <v>Mountain, Pacific</v>
      </c>
      <c r="L693" s="125" t="str">
        <f>INDEX('State '!$A$1:$C$62,MATCH($I693,'State '!$B:$B,0),3)</f>
        <v>Mountain</v>
      </c>
      <c r="M693" s="125" t="str">
        <f>INDEX('State '!$A$1:$C$62,MATCH($J693,'State '!$B:$B,0),3)</f>
        <v>Pacific</v>
      </c>
      <c r="N693" s="125"/>
      <c r="O693" s="87">
        <v>13</v>
      </c>
      <c r="P693" s="87"/>
      <c r="Q693" s="87">
        <v>136</v>
      </c>
      <c r="R693" s="126">
        <v>30</v>
      </c>
      <c r="S693" s="125" t="s">
        <v>135</v>
      </c>
      <c r="T693" s="125" t="s">
        <v>390</v>
      </c>
      <c r="U693" s="125" t="s">
        <v>1544</v>
      </c>
      <c r="V693" s="125"/>
      <c r="W693" s="127"/>
    </row>
    <row r="694" spans="1:23" s="20" customFormat="1" x14ac:dyDescent="0.2">
      <c r="A694" s="124">
        <v>39990</v>
      </c>
      <c r="B694" s="103" t="s">
        <v>1508</v>
      </c>
      <c r="C694" s="103" t="s">
        <v>277</v>
      </c>
      <c r="D694" s="103" t="s">
        <v>141</v>
      </c>
      <c r="E694" s="103" t="s">
        <v>144</v>
      </c>
      <c r="F694" s="84">
        <v>36860</v>
      </c>
      <c r="G694" s="126">
        <v>2000</v>
      </c>
      <c r="H694" s="125" t="s">
        <v>1509</v>
      </c>
      <c r="I694" s="125" t="str">
        <f t="shared" si="30"/>
        <v>MI</v>
      </c>
      <c r="J694" s="125" t="str">
        <f t="shared" si="31"/>
        <v>ON</v>
      </c>
      <c r="K694" s="125" t="str">
        <f t="shared" si="32"/>
        <v>Midwest, Canada</v>
      </c>
      <c r="L694" s="125" t="str">
        <f>INDEX('State '!$A$1:$C$62,MATCH($I694,'State '!$B:$B,0),3)</f>
        <v>Midwest</v>
      </c>
      <c r="M694" s="125" t="str">
        <f>INDEX('State '!$A$1:$C$62,MATCH($J694,'State '!$B:$B,0),3)</f>
        <v>Canada</v>
      </c>
      <c r="N694" s="125"/>
      <c r="O694" s="87">
        <v>24</v>
      </c>
      <c r="P694" s="87">
        <v>15</v>
      </c>
      <c r="Q694" s="87">
        <v>720</v>
      </c>
      <c r="R694" s="126">
        <v>42</v>
      </c>
      <c r="S694" s="125" t="s">
        <v>135</v>
      </c>
      <c r="T694" s="125" t="s">
        <v>842</v>
      </c>
      <c r="U694" s="125" t="s">
        <v>391</v>
      </c>
      <c r="V694" s="125"/>
      <c r="W694" s="127"/>
    </row>
    <row r="695" spans="1:23" s="20" customFormat="1" x14ac:dyDescent="0.2">
      <c r="A695" s="124">
        <v>39990</v>
      </c>
      <c r="B695" s="103" t="s">
        <v>1535</v>
      </c>
      <c r="C695" s="103" t="s">
        <v>277</v>
      </c>
      <c r="D695" s="103" t="s">
        <v>137</v>
      </c>
      <c r="E695" s="103" t="s">
        <v>144</v>
      </c>
      <c r="F695" s="84">
        <v>36860</v>
      </c>
      <c r="G695" s="126">
        <v>2000</v>
      </c>
      <c r="H695" s="125" t="s">
        <v>1536</v>
      </c>
      <c r="I695" s="125" t="str">
        <f t="shared" si="30"/>
        <v>IL</v>
      </c>
      <c r="J695" s="125" t="str">
        <f t="shared" si="31"/>
        <v>MI</v>
      </c>
      <c r="K695" s="125" t="str">
        <f t="shared" si="32"/>
        <v>Midwest</v>
      </c>
      <c r="L695" s="125" t="str">
        <f>INDEX('State '!$A$1:$C$62,MATCH($I695,'State '!$B:$B,0),3)</f>
        <v>Midwest</v>
      </c>
      <c r="M695" s="125" t="str">
        <f>INDEX('State '!$A$1:$C$62,MATCH($J695,'State '!$B:$B,0),3)</f>
        <v>Midwest</v>
      </c>
      <c r="N695" s="125"/>
      <c r="O695" s="87">
        <v>447</v>
      </c>
      <c r="P695" s="87">
        <v>329</v>
      </c>
      <c r="Q695" s="87">
        <v>720</v>
      </c>
      <c r="R695" s="126">
        <v>42</v>
      </c>
      <c r="S695" s="125" t="s">
        <v>135</v>
      </c>
      <c r="T695" s="125" t="s">
        <v>390</v>
      </c>
      <c r="U695" s="125" t="s">
        <v>1537</v>
      </c>
      <c r="V695" s="125"/>
      <c r="W695" s="127"/>
    </row>
    <row r="696" spans="1:23" s="20" customFormat="1" x14ac:dyDescent="0.2">
      <c r="A696" s="124">
        <v>39990</v>
      </c>
      <c r="B696" s="103" t="s">
        <v>1495</v>
      </c>
      <c r="C696" s="103" t="s">
        <v>274</v>
      </c>
      <c r="D696" s="103" t="s">
        <v>141</v>
      </c>
      <c r="E696" s="103" t="s">
        <v>144</v>
      </c>
      <c r="F696" s="84">
        <v>36861</v>
      </c>
      <c r="G696" s="126">
        <v>2000</v>
      </c>
      <c r="H696" s="125" t="s">
        <v>1243</v>
      </c>
      <c r="I696" s="125" t="str">
        <f t="shared" si="30"/>
        <v>WY</v>
      </c>
      <c r="J696" s="125" t="str">
        <f t="shared" si="31"/>
        <v>MT</v>
      </c>
      <c r="K696" s="125" t="str">
        <f t="shared" si="32"/>
        <v>Mountain</v>
      </c>
      <c r="L696" s="125" t="str">
        <f>INDEX('State '!$A$1:$C$62,MATCH($I696,'State '!$B:$B,0),3)</f>
        <v>Mountain</v>
      </c>
      <c r="M696" s="125" t="str">
        <f>INDEX('State '!$A$1:$C$62,MATCH($J696,'State '!$B:$B,0),3)</f>
        <v>Mountain</v>
      </c>
      <c r="N696" s="125"/>
      <c r="O696" s="87">
        <v>6</v>
      </c>
      <c r="P696" s="87">
        <v>45</v>
      </c>
      <c r="Q696" s="87">
        <v>40</v>
      </c>
      <c r="R696" s="126">
        <v>12</v>
      </c>
      <c r="S696" s="125" t="s">
        <v>135</v>
      </c>
      <c r="T696" s="125" t="s">
        <v>390</v>
      </c>
      <c r="U696" s="125" t="s">
        <v>391</v>
      </c>
      <c r="V696" s="125"/>
      <c r="W696" s="127"/>
    </row>
    <row r="697" spans="1:23" s="20" customFormat="1" x14ac:dyDescent="0.2">
      <c r="A697" s="124">
        <v>39990</v>
      </c>
      <c r="B697" s="103" t="s">
        <v>1517</v>
      </c>
      <c r="C697" s="103" t="s">
        <v>249</v>
      </c>
      <c r="D697" s="103" t="s">
        <v>141</v>
      </c>
      <c r="E697" s="103" t="s">
        <v>144</v>
      </c>
      <c r="F697" s="84">
        <v>36586</v>
      </c>
      <c r="G697" s="126">
        <v>2000</v>
      </c>
      <c r="H697" s="125" t="s">
        <v>713</v>
      </c>
      <c r="I697" s="125" t="str">
        <f t="shared" si="30"/>
        <v>WY</v>
      </c>
      <c r="J697" s="125" t="str">
        <f t="shared" si="31"/>
        <v>CO</v>
      </c>
      <c r="K697" s="125" t="str">
        <f t="shared" si="32"/>
        <v>Mountain</v>
      </c>
      <c r="L697" s="125" t="str">
        <f>INDEX('State '!$A$1:$C$62,MATCH($I697,'State '!$B:$B,0),3)</f>
        <v>Mountain</v>
      </c>
      <c r="M697" s="125" t="str">
        <f>INDEX('State '!$A$1:$C$62,MATCH($J697,'State '!$B:$B,0),3)</f>
        <v>Mountain</v>
      </c>
      <c r="N697" s="125"/>
      <c r="O697" s="87">
        <v>12.1</v>
      </c>
      <c r="P697" s="87">
        <v>5.6</v>
      </c>
      <c r="Q697" s="87">
        <v>120</v>
      </c>
      <c r="R697" s="126">
        <v>24</v>
      </c>
      <c r="S697" s="125" t="s">
        <v>135</v>
      </c>
      <c r="T697" s="125" t="s">
        <v>390</v>
      </c>
      <c r="U697" s="125" t="s">
        <v>1518</v>
      </c>
      <c r="V697" s="125"/>
      <c r="W697" s="127"/>
    </row>
    <row r="698" spans="1:23" s="20" customFormat="1" x14ac:dyDescent="0.2">
      <c r="A698" s="124">
        <v>39990</v>
      </c>
      <c r="B698" s="103" t="s">
        <v>1599</v>
      </c>
      <c r="C698" s="103" t="s">
        <v>201</v>
      </c>
      <c r="D698" s="103" t="s">
        <v>134</v>
      </c>
      <c r="E698" s="103" t="s">
        <v>144</v>
      </c>
      <c r="F698" s="84">
        <v>36161</v>
      </c>
      <c r="G698" s="85">
        <v>1999</v>
      </c>
      <c r="H698" s="125" t="s">
        <v>36</v>
      </c>
      <c r="I698" s="125" t="str">
        <f t="shared" si="30"/>
        <v>MA</v>
      </c>
      <c r="J698" s="125" t="str">
        <f t="shared" si="31"/>
        <v>MA</v>
      </c>
      <c r="K698" s="125" t="str">
        <f t="shared" si="32"/>
        <v>Northeast</v>
      </c>
      <c r="L698" s="125" t="str">
        <f>INDEX('State '!$A$1:$C$62,MATCH($I698,'State '!$B:$B,0),3)</f>
        <v>Northeast</v>
      </c>
      <c r="M698" s="125" t="str">
        <f>INDEX('State '!$A$1:$C$62,MATCH($J698,'State '!$B:$B,0),3)</f>
        <v>Northeast</v>
      </c>
      <c r="N698" s="125"/>
      <c r="O698" s="87">
        <v>4.7</v>
      </c>
      <c r="P698" s="87">
        <v>2</v>
      </c>
      <c r="Q698" s="87">
        <v>32</v>
      </c>
      <c r="R698" s="126">
        <v>14</v>
      </c>
      <c r="S698" s="125" t="s">
        <v>135</v>
      </c>
      <c r="T698" s="125" t="s">
        <v>390</v>
      </c>
      <c r="U698" s="125" t="s">
        <v>1600</v>
      </c>
      <c r="V698" s="125"/>
      <c r="W698" s="127"/>
    </row>
    <row r="699" spans="1:23" s="20" customFormat="1" x14ac:dyDescent="0.2">
      <c r="A699" s="124">
        <v>39990</v>
      </c>
      <c r="B699" s="103" t="s">
        <v>1583</v>
      </c>
      <c r="C699" s="103" t="s">
        <v>375</v>
      </c>
      <c r="D699" s="103" t="s">
        <v>141</v>
      </c>
      <c r="E699" s="103" t="s">
        <v>144</v>
      </c>
      <c r="F699" s="84">
        <v>36404</v>
      </c>
      <c r="G699" s="85">
        <v>1999</v>
      </c>
      <c r="H699" s="125" t="s">
        <v>1348</v>
      </c>
      <c r="I699" s="125" t="str">
        <f t="shared" si="30"/>
        <v>IL</v>
      </c>
      <c r="J699" s="125" t="str">
        <f t="shared" si="31"/>
        <v>WI</v>
      </c>
      <c r="K699" s="125" t="str">
        <f t="shared" si="32"/>
        <v>Midwest</v>
      </c>
      <c r="L699" s="125" t="str">
        <f>INDEX('State '!$A$1:$C$62,MATCH($I699,'State '!$B:$B,0),3)</f>
        <v>Midwest</v>
      </c>
      <c r="M699" s="125" t="str">
        <f>INDEX('State '!$A$1:$C$62,MATCH($J699,'State '!$B:$B,0),3)</f>
        <v>Midwest</v>
      </c>
      <c r="N699" s="125"/>
      <c r="O699" s="87"/>
      <c r="P699" s="87">
        <v>12.4</v>
      </c>
      <c r="Q699" s="87">
        <v>40</v>
      </c>
      <c r="R699" s="126">
        <v>10</v>
      </c>
      <c r="S699" s="125" t="s">
        <v>135</v>
      </c>
      <c r="T699" s="125" t="s">
        <v>390</v>
      </c>
      <c r="U699" s="125" t="s">
        <v>1584</v>
      </c>
      <c r="V699" s="125"/>
      <c r="W699" s="127"/>
    </row>
    <row r="700" spans="1:23" s="20" customFormat="1" x14ac:dyDescent="0.2">
      <c r="A700" s="124">
        <v>39990</v>
      </c>
      <c r="B700" s="103" t="s">
        <v>1575</v>
      </c>
      <c r="C700" s="103" t="s">
        <v>1792</v>
      </c>
      <c r="D700" s="103" t="s">
        <v>141</v>
      </c>
      <c r="E700" s="103" t="s">
        <v>144</v>
      </c>
      <c r="F700" s="84">
        <v>36465</v>
      </c>
      <c r="G700" s="85">
        <v>1999</v>
      </c>
      <c r="H700" s="125" t="s">
        <v>1348</v>
      </c>
      <c r="I700" s="125" t="str">
        <f t="shared" si="30"/>
        <v>IL</v>
      </c>
      <c r="J700" s="125" t="str">
        <f t="shared" si="31"/>
        <v>WI</v>
      </c>
      <c r="K700" s="125" t="str">
        <f t="shared" si="32"/>
        <v>Midwest</v>
      </c>
      <c r="L700" s="125" t="str">
        <f>INDEX('State '!$A$1:$C$62,MATCH($I700,'State '!$B:$B,0),3)</f>
        <v>Midwest</v>
      </c>
      <c r="M700" s="125" t="str">
        <f>INDEX('State '!$A$1:$C$62,MATCH($J700,'State '!$B:$B,0),3)</f>
        <v>Midwest</v>
      </c>
      <c r="N700" s="125"/>
      <c r="O700" s="87">
        <v>11.6</v>
      </c>
      <c r="P700" s="87">
        <v>11.7</v>
      </c>
      <c r="Q700" s="87">
        <v>190</v>
      </c>
      <c r="R700" s="126">
        <v>30</v>
      </c>
      <c r="S700" s="125" t="s">
        <v>135</v>
      </c>
      <c r="T700" s="125" t="s">
        <v>390</v>
      </c>
      <c r="U700" s="125" t="s">
        <v>1576</v>
      </c>
      <c r="V700" s="125"/>
      <c r="W700" s="127"/>
    </row>
    <row r="701" spans="1:23" s="20" customFormat="1" x14ac:dyDescent="0.2">
      <c r="A701" s="124">
        <v>39990</v>
      </c>
      <c r="B701" s="106" t="s">
        <v>1563</v>
      </c>
      <c r="C701" s="106" t="s">
        <v>1942</v>
      </c>
      <c r="D701" s="106" t="s">
        <v>137</v>
      </c>
      <c r="E701" s="103" t="s">
        <v>144</v>
      </c>
      <c r="F701" s="84">
        <v>36465</v>
      </c>
      <c r="G701" s="85">
        <v>1999</v>
      </c>
      <c r="H701" s="125" t="s">
        <v>16</v>
      </c>
      <c r="I701" s="125" t="str">
        <f t="shared" si="30"/>
        <v>NC</v>
      </c>
      <c r="J701" s="125" t="str">
        <f t="shared" si="31"/>
        <v>NC</v>
      </c>
      <c r="K701" s="125" t="str">
        <f t="shared" si="32"/>
        <v>Southeast</v>
      </c>
      <c r="L701" s="125" t="str">
        <f>INDEX('State '!$A$1:$C$62,MATCH($I701,'State '!$B:$B,0),3)</f>
        <v>Southeast</v>
      </c>
      <c r="M701" s="125" t="str">
        <f>INDEX('State '!$A$1:$C$62,MATCH($J701,'State '!$B:$B,0),3)</f>
        <v>Southeast</v>
      </c>
      <c r="N701" s="125"/>
      <c r="O701" s="87">
        <v>98.3</v>
      </c>
      <c r="P701" s="87">
        <v>67</v>
      </c>
      <c r="Q701" s="126">
        <v>263</v>
      </c>
      <c r="R701" s="130">
        <v>24</v>
      </c>
      <c r="S701" s="131" t="s">
        <v>139</v>
      </c>
      <c r="T701" s="131" t="s">
        <v>188</v>
      </c>
      <c r="U701" s="125" t="s">
        <v>391</v>
      </c>
      <c r="V701" s="125"/>
      <c r="W701" s="127"/>
    </row>
    <row r="702" spans="1:23" s="20" customFormat="1" x14ac:dyDescent="0.2">
      <c r="A702" s="124">
        <v>39990</v>
      </c>
      <c r="B702" s="103" t="s">
        <v>1911</v>
      </c>
      <c r="C702" s="103" t="s">
        <v>2024</v>
      </c>
      <c r="D702" s="103" t="s">
        <v>141</v>
      </c>
      <c r="E702" s="103" t="s">
        <v>144</v>
      </c>
      <c r="F702" s="84">
        <v>36465</v>
      </c>
      <c r="G702" s="85">
        <v>1999</v>
      </c>
      <c r="H702" s="125" t="s">
        <v>1577</v>
      </c>
      <c r="I702" s="125" t="str">
        <f t="shared" si="30"/>
        <v>LA</v>
      </c>
      <c r="J702" s="125" t="str">
        <f t="shared" si="31"/>
        <v>KY</v>
      </c>
      <c r="K702" s="125" t="str">
        <f t="shared" si="32"/>
        <v>South Central, Midwest</v>
      </c>
      <c r="L702" s="125" t="str">
        <f>INDEX('State '!$A$1:$C$62,MATCH($I702,'State '!$B:$B,0),3)</f>
        <v>South Central</v>
      </c>
      <c r="M702" s="125" t="str">
        <f>INDEX('State '!$A$1:$C$62,MATCH($J702,'State '!$B:$B,0),3)</f>
        <v>Midwest</v>
      </c>
      <c r="N702" s="125"/>
      <c r="O702" s="87">
        <v>37.68</v>
      </c>
      <c r="P702" s="87"/>
      <c r="Q702" s="87">
        <v>307</v>
      </c>
      <c r="R702" s="126" t="s">
        <v>399</v>
      </c>
      <c r="S702" s="125" t="s">
        <v>135</v>
      </c>
      <c r="T702" s="125" t="s">
        <v>390</v>
      </c>
      <c r="U702" s="125" t="s">
        <v>1578</v>
      </c>
      <c r="V702" s="125"/>
      <c r="W702" s="127"/>
    </row>
    <row r="703" spans="1:23" s="20" customFormat="1" x14ac:dyDescent="0.2">
      <c r="A703" s="124">
        <v>39990</v>
      </c>
      <c r="B703" s="103" t="s">
        <v>1588</v>
      </c>
      <c r="C703" s="103" t="s">
        <v>263</v>
      </c>
      <c r="D703" s="103" t="s">
        <v>134</v>
      </c>
      <c r="E703" s="103" t="s">
        <v>144</v>
      </c>
      <c r="F703" s="84">
        <v>36465</v>
      </c>
      <c r="G703" s="85">
        <v>1999</v>
      </c>
      <c r="H703" s="125" t="s">
        <v>1589</v>
      </c>
      <c r="I703" s="125" t="str">
        <f t="shared" si="30"/>
        <v>PA</v>
      </c>
      <c r="J703" s="125" t="str">
        <f t="shared" si="31"/>
        <v>VA</v>
      </c>
      <c r="K703" s="125" t="str">
        <f t="shared" si="32"/>
        <v>Northeast</v>
      </c>
      <c r="L703" s="125" t="str">
        <f>INDEX('State '!$A$1:$C$62,MATCH($I703,'State '!$B:$B,0),3)</f>
        <v>Northeast</v>
      </c>
      <c r="M703" s="125" t="str">
        <f>INDEX('State '!$A$1:$C$62,MATCH($J703,'State '!$B:$B,0),3)</f>
        <v>Northeast</v>
      </c>
      <c r="N703" s="125"/>
      <c r="O703" s="87">
        <v>20</v>
      </c>
      <c r="P703" s="87">
        <v>379</v>
      </c>
      <c r="Q703" s="87">
        <v>108</v>
      </c>
      <c r="R703" s="126"/>
      <c r="S703" s="125" t="s">
        <v>135</v>
      </c>
      <c r="T703" s="125" t="s">
        <v>390</v>
      </c>
      <c r="U703" s="125" t="s">
        <v>1590</v>
      </c>
      <c r="V703" s="125"/>
      <c r="W703" s="127"/>
    </row>
    <row r="704" spans="1:23" s="20" customFormat="1" x14ac:dyDescent="0.2">
      <c r="A704" s="124">
        <v>39990</v>
      </c>
      <c r="B704" s="103" t="s">
        <v>1608</v>
      </c>
      <c r="C704" s="103" t="s">
        <v>232</v>
      </c>
      <c r="D704" s="103" t="s">
        <v>141</v>
      </c>
      <c r="E704" s="103" t="s">
        <v>144</v>
      </c>
      <c r="F704" s="84">
        <v>36509</v>
      </c>
      <c r="G704" s="85">
        <v>1999</v>
      </c>
      <c r="H704" s="125" t="s">
        <v>10</v>
      </c>
      <c r="I704" s="125" t="str">
        <f t="shared" si="30"/>
        <v>NY</v>
      </c>
      <c r="J704" s="125" t="str">
        <f t="shared" si="31"/>
        <v>NY</v>
      </c>
      <c r="K704" s="125" t="str">
        <f t="shared" si="32"/>
        <v>Northeast</v>
      </c>
      <c r="L704" s="125" t="str">
        <f>INDEX('State '!$A$1:$C$62,MATCH($I704,'State '!$B:$B,0),3)</f>
        <v>Northeast</v>
      </c>
      <c r="M704" s="125" t="str">
        <f>INDEX('State '!$A$1:$C$62,MATCH($J704,'State '!$B:$B,0),3)</f>
        <v>Northeast</v>
      </c>
      <c r="N704" s="125"/>
      <c r="O704" s="87">
        <v>2.2000000000000002</v>
      </c>
      <c r="P704" s="87">
        <v>2</v>
      </c>
      <c r="Q704" s="87">
        <v>100</v>
      </c>
      <c r="R704" s="126">
        <v>12</v>
      </c>
      <c r="S704" s="125" t="s">
        <v>135</v>
      </c>
      <c r="T704" s="125" t="s">
        <v>390</v>
      </c>
      <c r="U704" s="125" t="s">
        <v>391</v>
      </c>
      <c r="V704" s="125"/>
      <c r="W704" s="127"/>
    </row>
    <row r="705" spans="1:23" s="20" customFormat="1" x14ac:dyDescent="0.2">
      <c r="A705" s="124">
        <v>39990</v>
      </c>
      <c r="B705" s="103" t="s">
        <v>2227</v>
      </c>
      <c r="C705" s="103" t="s">
        <v>1785</v>
      </c>
      <c r="D705" s="103" t="s">
        <v>141</v>
      </c>
      <c r="E705" s="103" t="s">
        <v>144</v>
      </c>
      <c r="F705" s="84">
        <v>36312</v>
      </c>
      <c r="G705" s="85">
        <v>1999</v>
      </c>
      <c r="H705" s="125" t="s">
        <v>1328</v>
      </c>
      <c r="I705" s="125" t="str">
        <f t="shared" si="30"/>
        <v>AZ</v>
      </c>
      <c r="J705" s="125" t="str">
        <f t="shared" si="31"/>
        <v>MX</v>
      </c>
      <c r="K705" s="125" t="str">
        <f t="shared" si="32"/>
        <v>Mountain, Mexico</v>
      </c>
      <c r="L705" s="125" t="str">
        <f>INDEX('State '!$A$1:$C$62,MATCH($I705,'State '!$B:$B,0),3)</f>
        <v>Mountain</v>
      </c>
      <c r="M705" s="125" t="str">
        <f>INDEX('State '!$A$1:$C$62,MATCH($J705,'State '!$B:$B,0),3)</f>
        <v>Mexico</v>
      </c>
      <c r="N705" s="125"/>
      <c r="O705" s="87">
        <v>0.8</v>
      </c>
      <c r="P705" s="87">
        <v>1</v>
      </c>
      <c r="Q705" s="87">
        <v>78</v>
      </c>
      <c r="R705" s="126">
        <v>16</v>
      </c>
      <c r="S705" s="125" t="s">
        <v>135</v>
      </c>
      <c r="T705" s="125" t="s">
        <v>390</v>
      </c>
      <c r="U705" s="125" t="s">
        <v>1598</v>
      </c>
      <c r="V705" s="125"/>
      <c r="W705" s="127"/>
    </row>
    <row r="706" spans="1:23" s="20" customFormat="1" x14ac:dyDescent="0.2">
      <c r="A706" s="124">
        <v>39990</v>
      </c>
      <c r="B706" s="103" t="s">
        <v>1567</v>
      </c>
      <c r="C706" s="103" t="s">
        <v>374</v>
      </c>
      <c r="D706" s="103" t="s">
        <v>141</v>
      </c>
      <c r="E706" s="103" t="s">
        <v>144</v>
      </c>
      <c r="F706" s="84">
        <v>36475</v>
      </c>
      <c r="G706" s="85">
        <v>1999</v>
      </c>
      <c r="H706" s="125" t="s">
        <v>875</v>
      </c>
      <c r="I706" s="125" t="str">
        <f t="shared" si="30"/>
        <v>QU</v>
      </c>
      <c r="J706" s="125" t="str">
        <f t="shared" si="31"/>
        <v>VT</v>
      </c>
      <c r="K706" s="125" t="str">
        <f t="shared" si="32"/>
        <v>Canada, Northeast</v>
      </c>
      <c r="L706" s="125" t="str">
        <f>INDEX('State '!$A$1:$C$62,MATCH($I706,'State '!$B:$B,0),3)</f>
        <v>Canada</v>
      </c>
      <c r="M706" s="125" t="str">
        <f>INDEX('State '!$A$1:$C$62,MATCH($J706,'State '!$B:$B,0),3)</f>
        <v>Northeast</v>
      </c>
      <c r="N706" s="125"/>
      <c r="O706" s="87">
        <v>3</v>
      </c>
      <c r="P706" s="87">
        <v>190</v>
      </c>
      <c r="Q706" s="87">
        <v>9.1999999999999993</v>
      </c>
      <c r="R706" s="126" t="s">
        <v>948</v>
      </c>
      <c r="S706" s="125" t="s">
        <v>135</v>
      </c>
      <c r="T706" s="125" t="s">
        <v>390</v>
      </c>
      <c r="U706" s="125" t="s">
        <v>1568</v>
      </c>
      <c r="V706" s="125"/>
      <c r="W706" s="127"/>
    </row>
    <row r="707" spans="1:23" s="20" customFormat="1" x14ac:dyDescent="0.2">
      <c r="A707" s="124">
        <v>39990</v>
      </c>
      <c r="B707" s="103" t="s">
        <v>1581</v>
      </c>
      <c r="C707" s="103" t="s">
        <v>301</v>
      </c>
      <c r="D707" s="103" t="s">
        <v>137</v>
      </c>
      <c r="E707" s="103" t="s">
        <v>144</v>
      </c>
      <c r="F707" s="84">
        <v>36465</v>
      </c>
      <c r="G707" s="85">
        <v>1999</v>
      </c>
      <c r="H707" s="125" t="s">
        <v>1452</v>
      </c>
      <c r="I707" s="125" t="str">
        <f t="shared" ref="I707:I770" si="33">LEFT($H707,2)</f>
        <v>NB</v>
      </c>
      <c r="J707" s="125" t="str">
        <f t="shared" ref="J707:J770" si="34">RIGHT($H707,2)</f>
        <v>ME</v>
      </c>
      <c r="K707" s="125" t="str">
        <f t="shared" si="32"/>
        <v>Canada, Northeast</v>
      </c>
      <c r="L707" s="125" t="str">
        <f>INDEX('State '!$A$1:$C$62,MATCH($I707,'State '!$B:$B,0),3)</f>
        <v>Canada</v>
      </c>
      <c r="M707" s="125" t="str">
        <f>INDEX('State '!$A$1:$C$62,MATCH($J707,'State '!$B:$B,0),3)</f>
        <v>Northeast</v>
      </c>
      <c r="N707" s="125"/>
      <c r="O707" s="87">
        <v>611</v>
      </c>
      <c r="P707" s="87">
        <v>347</v>
      </c>
      <c r="Q707" s="87">
        <v>400</v>
      </c>
      <c r="R707" s="126" t="s">
        <v>445</v>
      </c>
      <c r="S707" s="125" t="s">
        <v>135</v>
      </c>
      <c r="T707" s="125" t="s">
        <v>390</v>
      </c>
      <c r="U707" s="125" t="s">
        <v>1582</v>
      </c>
      <c r="V707" s="125"/>
      <c r="W707" s="127"/>
    </row>
    <row r="708" spans="1:23" s="20" customFormat="1" x14ac:dyDescent="0.2">
      <c r="A708" s="124">
        <v>39990</v>
      </c>
      <c r="B708" s="103" t="s">
        <v>1579</v>
      </c>
      <c r="C708" s="103" t="s">
        <v>301</v>
      </c>
      <c r="D708" s="103" t="s">
        <v>134</v>
      </c>
      <c r="E708" s="103" t="s">
        <v>144</v>
      </c>
      <c r="F708" s="84">
        <v>36465</v>
      </c>
      <c r="G708" s="85">
        <v>1999</v>
      </c>
      <c r="H708" s="125" t="s">
        <v>4</v>
      </c>
      <c r="I708" s="125" t="str">
        <f t="shared" si="33"/>
        <v>ME</v>
      </c>
      <c r="J708" s="125" t="str">
        <f t="shared" si="34"/>
        <v>ME</v>
      </c>
      <c r="K708" s="125" t="str">
        <f t="shared" ref="K708:K771" si="35">IF($L708=$M708,L708,CONCATENATE($L708,", ",IF(ISBLANK(N708),"",CONCATENATE(N708,", ")),$M708))</f>
        <v>Northeast</v>
      </c>
      <c r="L708" s="125" t="str">
        <f>INDEX('State '!$A$1:$C$62,MATCH($I708,'State '!$B:$B,0),3)</f>
        <v>Northeast</v>
      </c>
      <c r="M708" s="125" t="str">
        <f>INDEX('State '!$A$1:$C$62,MATCH($J708,'State '!$B:$B,0),3)</f>
        <v>Northeast</v>
      </c>
      <c r="N708" s="125"/>
      <c r="O708" s="87">
        <v>5.6</v>
      </c>
      <c r="P708" s="87">
        <v>1.1000000000000001</v>
      </c>
      <c r="Q708" s="87">
        <v>105</v>
      </c>
      <c r="R708" s="126">
        <v>12</v>
      </c>
      <c r="S708" s="125" t="s">
        <v>135</v>
      </c>
      <c r="T708" s="125" t="s">
        <v>390</v>
      </c>
      <c r="U708" s="125" t="s">
        <v>1580</v>
      </c>
      <c r="V708" s="125"/>
      <c r="W708" s="127"/>
    </row>
    <row r="709" spans="1:23" s="20" customFormat="1" x14ac:dyDescent="0.2">
      <c r="A709" s="124">
        <v>39990</v>
      </c>
      <c r="B709" s="103" t="s">
        <v>1564</v>
      </c>
      <c r="C709" s="103" t="s">
        <v>373</v>
      </c>
      <c r="D709" s="103" t="s">
        <v>137</v>
      </c>
      <c r="E709" s="103" t="s">
        <v>144</v>
      </c>
      <c r="F709" s="84">
        <v>36461</v>
      </c>
      <c r="G709" s="85">
        <v>1999</v>
      </c>
      <c r="H709" s="125" t="s">
        <v>1565</v>
      </c>
      <c r="I709" s="125" t="str">
        <f t="shared" si="33"/>
        <v>SK</v>
      </c>
      <c r="J709" s="125" t="str">
        <f t="shared" si="34"/>
        <v>MT</v>
      </c>
      <c r="K709" s="125" t="str">
        <f t="shared" si="35"/>
        <v>Canada, Mountain</v>
      </c>
      <c r="L709" s="125" t="str">
        <f>INDEX('State '!$A$1:$C$62,MATCH($I709,'State '!$B:$B,0),3)</f>
        <v>Canada</v>
      </c>
      <c r="M709" s="125" t="str">
        <f>INDEX('State '!$A$1:$C$62,MATCH($J709,'State '!$B:$B,0),3)</f>
        <v>Mountain</v>
      </c>
      <c r="N709" s="125"/>
      <c r="O709" s="87">
        <v>0.5</v>
      </c>
      <c r="P709" s="87">
        <v>4</v>
      </c>
      <c r="Q709" s="87">
        <v>10</v>
      </c>
      <c r="R709" s="126">
        <v>8</v>
      </c>
      <c r="S709" s="125" t="s">
        <v>135</v>
      </c>
      <c r="T709" s="125" t="s">
        <v>390</v>
      </c>
      <c r="U709" s="125" t="s">
        <v>1566</v>
      </c>
      <c r="V709" s="125"/>
      <c r="W709" s="127"/>
    </row>
    <row r="710" spans="1:23" s="20" customFormat="1" x14ac:dyDescent="0.2">
      <c r="A710" s="124">
        <v>39990</v>
      </c>
      <c r="B710" s="103" t="s">
        <v>1561</v>
      </c>
      <c r="C710" s="103" t="s">
        <v>202</v>
      </c>
      <c r="D710" s="103" t="s">
        <v>141</v>
      </c>
      <c r="E710" s="103" t="s">
        <v>144</v>
      </c>
      <c r="F710" s="84">
        <v>36404</v>
      </c>
      <c r="G710" s="85">
        <v>1999</v>
      </c>
      <c r="H710" s="125" t="s">
        <v>7</v>
      </c>
      <c r="I710" s="125" t="str">
        <f t="shared" si="33"/>
        <v>PA</v>
      </c>
      <c r="J710" s="125" t="str">
        <f t="shared" si="34"/>
        <v>PA</v>
      </c>
      <c r="K710" s="125" t="str">
        <f t="shared" si="35"/>
        <v>Northeast</v>
      </c>
      <c r="L710" s="125" t="str">
        <f>INDEX('State '!$A$1:$C$62,MATCH($I710,'State '!$B:$B,0),3)</f>
        <v>Northeast</v>
      </c>
      <c r="M710" s="125" t="str">
        <f>INDEX('State '!$A$1:$C$62,MATCH($J710,'State '!$B:$B,0),3)</f>
        <v>Northeast</v>
      </c>
      <c r="N710" s="125"/>
      <c r="O710" s="87">
        <v>0.11</v>
      </c>
      <c r="P710" s="87"/>
      <c r="Q710" s="87">
        <v>59</v>
      </c>
      <c r="R710" s="126"/>
      <c r="S710" s="125" t="s">
        <v>135</v>
      </c>
      <c r="T710" s="125" t="s">
        <v>390</v>
      </c>
      <c r="U710" s="125" t="s">
        <v>1562</v>
      </c>
      <c r="V710" s="125"/>
      <c r="W710" s="127"/>
    </row>
    <row r="711" spans="1:23" s="20" customFormat="1" x14ac:dyDescent="0.2">
      <c r="A711" s="124">
        <v>39990</v>
      </c>
      <c r="B711" s="106" t="s">
        <v>1606</v>
      </c>
      <c r="C711" s="106" t="s">
        <v>262</v>
      </c>
      <c r="D711" s="106" t="s">
        <v>141</v>
      </c>
      <c r="E711" s="103" t="s">
        <v>144</v>
      </c>
      <c r="F711" s="84">
        <v>36465</v>
      </c>
      <c r="G711" s="85">
        <v>1999</v>
      </c>
      <c r="H711" s="125" t="s">
        <v>30</v>
      </c>
      <c r="I711" s="125" t="str">
        <f t="shared" si="33"/>
        <v>MN</v>
      </c>
      <c r="J711" s="125" t="str">
        <f t="shared" si="34"/>
        <v>MN</v>
      </c>
      <c r="K711" s="125" t="str">
        <f t="shared" si="35"/>
        <v>Midwest</v>
      </c>
      <c r="L711" s="125" t="str">
        <f>INDEX('State '!$A$1:$C$62,MATCH($I711,'State '!$B:$B,0),3)</f>
        <v>Midwest</v>
      </c>
      <c r="M711" s="125" t="str">
        <f>INDEX('State '!$A$1:$C$62,MATCH($J711,'State '!$B:$B,0),3)</f>
        <v>Midwest</v>
      </c>
      <c r="N711" s="125"/>
      <c r="O711" s="87">
        <v>0.05</v>
      </c>
      <c r="P711" s="87">
        <v>6</v>
      </c>
      <c r="Q711" s="126">
        <v>50</v>
      </c>
      <c r="R711" s="130"/>
      <c r="S711" s="131" t="s">
        <v>135</v>
      </c>
      <c r="T711" s="125" t="s">
        <v>390</v>
      </c>
      <c r="U711" s="125" t="s">
        <v>1607</v>
      </c>
      <c r="V711" s="125"/>
      <c r="W711" s="127"/>
    </row>
    <row r="712" spans="1:23" s="20" customFormat="1" x14ac:dyDescent="0.2">
      <c r="A712" s="124">
        <v>39990</v>
      </c>
      <c r="B712" s="103" t="s">
        <v>1560</v>
      </c>
      <c r="C712" s="103" t="s">
        <v>262</v>
      </c>
      <c r="D712" s="103" t="s">
        <v>141</v>
      </c>
      <c r="E712" s="103" t="s">
        <v>144</v>
      </c>
      <c r="F712" s="84">
        <v>36465</v>
      </c>
      <c r="G712" s="85">
        <v>1999</v>
      </c>
      <c r="H712" s="125" t="s">
        <v>30</v>
      </c>
      <c r="I712" s="125" t="str">
        <f t="shared" si="33"/>
        <v>MN</v>
      </c>
      <c r="J712" s="125" t="str">
        <f t="shared" si="34"/>
        <v>MN</v>
      </c>
      <c r="K712" s="125" t="str">
        <f t="shared" si="35"/>
        <v>Midwest</v>
      </c>
      <c r="L712" s="125" t="str">
        <f>INDEX('State '!$A$1:$C$62,MATCH($I712,'State '!$B:$B,0),3)</f>
        <v>Midwest</v>
      </c>
      <c r="M712" s="125" t="str">
        <f>INDEX('State '!$A$1:$C$62,MATCH($J712,'State '!$B:$B,0),3)</f>
        <v>Midwest</v>
      </c>
      <c r="N712" s="125"/>
      <c r="O712" s="87">
        <v>1</v>
      </c>
      <c r="P712" s="87"/>
      <c r="Q712" s="87">
        <v>31</v>
      </c>
      <c r="R712" s="126"/>
      <c r="S712" s="125" t="s">
        <v>135</v>
      </c>
      <c r="T712" s="125" t="s">
        <v>390</v>
      </c>
      <c r="U712" s="125" t="s">
        <v>1405</v>
      </c>
      <c r="V712" s="125"/>
      <c r="W712" s="127"/>
    </row>
    <row r="713" spans="1:23" s="20" customFormat="1" x14ac:dyDescent="0.2">
      <c r="A713" s="124">
        <v>39990</v>
      </c>
      <c r="B713" s="103" t="s">
        <v>1601</v>
      </c>
      <c r="C713" s="103" t="s">
        <v>258</v>
      </c>
      <c r="D713" s="103" t="s">
        <v>141</v>
      </c>
      <c r="E713" s="103" t="s">
        <v>144</v>
      </c>
      <c r="F713" s="84">
        <v>36465</v>
      </c>
      <c r="G713" s="126">
        <v>1999</v>
      </c>
      <c r="H713" s="125" t="s">
        <v>410</v>
      </c>
      <c r="I713" s="125" t="str">
        <f t="shared" si="33"/>
        <v>OR</v>
      </c>
      <c r="J713" s="125" t="str">
        <f t="shared" si="34"/>
        <v>WA</v>
      </c>
      <c r="K713" s="125" t="str">
        <f t="shared" si="35"/>
        <v>Pacific</v>
      </c>
      <c r="L713" s="125" t="str">
        <f>INDEX('State '!$A$1:$C$62,MATCH($I713,'State '!$B:$B,0),3)</f>
        <v>Pacific</v>
      </c>
      <c r="M713" s="125" t="str">
        <f>INDEX('State '!$A$1:$C$62,MATCH($J713,'State '!$B:$B,0),3)</f>
        <v>Pacific</v>
      </c>
      <c r="N713" s="125"/>
      <c r="O713" s="87">
        <v>17</v>
      </c>
      <c r="P713" s="87"/>
      <c r="Q713" s="87">
        <v>51</v>
      </c>
      <c r="R713" s="126" t="s">
        <v>1227</v>
      </c>
      <c r="S713" s="125" t="s">
        <v>135</v>
      </c>
      <c r="T713" s="125" t="s">
        <v>390</v>
      </c>
      <c r="U713" s="125" t="s">
        <v>1602</v>
      </c>
      <c r="V713" s="125"/>
      <c r="W713" s="127"/>
    </row>
    <row r="714" spans="1:23" s="20" customFormat="1" x14ac:dyDescent="0.2">
      <c r="A714" s="124">
        <v>39990</v>
      </c>
      <c r="B714" s="106" t="s">
        <v>1591</v>
      </c>
      <c r="C714" s="106" t="s">
        <v>377</v>
      </c>
      <c r="D714" s="106" t="s">
        <v>137</v>
      </c>
      <c r="E714" s="103" t="s">
        <v>144</v>
      </c>
      <c r="F714" s="84">
        <v>36206</v>
      </c>
      <c r="G714" s="126">
        <v>1999</v>
      </c>
      <c r="H714" s="125" t="s">
        <v>1592</v>
      </c>
      <c r="I714" s="125" t="str">
        <f t="shared" si="33"/>
        <v>QU</v>
      </c>
      <c r="J714" s="125" t="str">
        <f t="shared" si="34"/>
        <v>ME</v>
      </c>
      <c r="K714" s="125" t="str">
        <f t="shared" si="35"/>
        <v>Canada, Northeast</v>
      </c>
      <c r="L714" s="125" t="str">
        <f>INDEX('State '!$A$1:$C$62,MATCH($I714,'State '!$B:$B,0),3)</f>
        <v>Canada</v>
      </c>
      <c r="M714" s="125" t="str">
        <f>INDEX('State '!$A$1:$C$62,MATCH($J714,'State '!$B:$B,0),3)</f>
        <v>Northeast</v>
      </c>
      <c r="N714" s="125"/>
      <c r="O714" s="87">
        <v>302.89999999999998</v>
      </c>
      <c r="P714" s="87">
        <v>271</v>
      </c>
      <c r="Q714" s="126">
        <v>178</v>
      </c>
      <c r="R714" s="130">
        <v>24</v>
      </c>
      <c r="S714" s="131" t="s">
        <v>135</v>
      </c>
      <c r="T714" s="125" t="s">
        <v>390</v>
      </c>
      <c r="U714" s="125" t="s">
        <v>1593</v>
      </c>
      <c r="V714" s="125"/>
      <c r="W714" s="127"/>
    </row>
    <row r="715" spans="1:23" s="20" customFormat="1" x14ac:dyDescent="0.2">
      <c r="A715" s="124">
        <v>39990</v>
      </c>
      <c r="B715" s="103" t="s">
        <v>1585</v>
      </c>
      <c r="C715" s="103" t="s">
        <v>376</v>
      </c>
      <c r="D715" s="103" t="s">
        <v>137</v>
      </c>
      <c r="E715" s="103" t="s">
        <v>144</v>
      </c>
      <c r="F715" s="84">
        <v>36153</v>
      </c>
      <c r="G715" s="126">
        <v>1999</v>
      </c>
      <c r="H715" s="125" t="s">
        <v>1586</v>
      </c>
      <c r="I715" s="125" t="str">
        <f t="shared" si="33"/>
        <v>ME</v>
      </c>
      <c r="J715" s="125" t="str">
        <f t="shared" si="34"/>
        <v>MA</v>
      </c>
      <c r="K715" s="125" t="str">
        <f t="shared" si="35"/>
        <v>Northeast</v>
      </c>
      <c r="L715" s="125" t="str">
        <f>INDEX('State '!$A$1:$C$62,MATCH($I715,'State '!$B:$B,0),3)</f>
        <v>Northeast</v>
      </c>
      <c r="M715" s="125" t="str">
        <f>INDEX('State '!$A$1:$C$62,MATCH($J715,'State '!$B:$B,0),3)</f>
        <v>Northeast</v>
      </c>
      <c r="N715" s="125"/>
      <c r="O715" s="87">
        <v>175</v>
      </c>
      <c r="P715" s="87">
        <v>100</v>
      </c>
      <c r="Q715" s="87">
        <v>631.79999999999995</v>
      </c>
      <c r="R715" s="126">
        <v>30</v>
      </c>
      <c r="S715" s="125" t="s">
        <v>135</v>
      </c>
      <c r="T715" s="125" t="s">
        <v>390</v>
      </c>
      <c r="U715" s="125" t="s">
        <v>1587</v>
      </c>
      <c r="V715" s="125"/>
      <c r="W715" s="127"/>
    </row>
    <row r="716" spans="1:23" s="20" customFormat="1" x14ac:dyDescent="0.2">
      <c r="A716" s="124">
        <v>39990</v>
      </c>
      <c r="B716" s="103" t="s">
        <v>1596</v>
      </c>
      <c r="C716" s="103" t="s">
        <v>338</v>
      </c>
      <c r="D716" s="103" t="s">
        <v>134</v>
      </c>
      <c r="E716" s="103" t="s">
        <v>144</v>
      </c>
      <c r="F716" s="84">
        <v>36465</v>
      </c>
      <c r="G716" s="126">
        <v>1999</v>
      </c>
      <c r="H716" s="125" t="s">
        <v>2</v>
      </c>
      <c r="I716" s="125" t="str">
        <f t="shared" si="33"/>
        <v>OR</v>
      </c>
      <c r="J716" s="125" t="str">
        <f t="shared" si="34"/>
        <v>OR</v>
      </c>
      <c r="K716" s="125" t="str">
        <f t="shared" si="35"/>
        <v>Pacific</v>
      </c>
      <c r="L716" s="125" t="str">
        <f>INDEX('State '!$A$1:$C$62,MATCH($I716,'State '!$B:$B,0),3)</f>
        <v>Pacific</v>
      </c>
      <c r="M716" s="125" t="str">
        <f>INDEX('State '!$A$1:$C$62,MATCH($J716,'State '!$B:$B,0),3)</f>
        <v>Pacific</v>
      </c>
      <c r="N716" s="125"/>
      <c r="O716" s="87">
        <v>35</v>
      </c>
      <c r="P716" s="87">
        <v>29</v>
      </c>
      <c r="Q716" s="87">
        <v>190</v>
      </c>
      <c r="R716" s="126">
        <v>24</v>
      </c>
      <c r="S716" s="125" t="s">
        <v>139</v>
      </c>
      <c r="T716" s="125" t="s">
        <v>188</v>
      </c>
      <c r="U716" s="125" t="s">
        <v>391</v>
      </c>
      <c r="V716" s="125"/>
      <c r="W716" s="127"/>
    </row>
    <row r="717" spans="1:23" s="20" customFormat="1" x14ac:dyDescent="0.2">
      <c r="A717" s="124">
        <v>39990</v>
      </c>
      <c r="B717" s="103" t="s">
        <v>1552</v>
      </c>
      <c r="C717" s="103" t="s">
        <v>207</v>
      </c>
      <c r="D717" s="103" t="s">
        <v>134</v>
      </c>
      <c r="E717" s="103" t="s">
        <v>144</v>
      </c>
      <c r="F717" s="84">
        <v>36495</v>
      </c>
      <c r="G717" s="126">
        <v>1999</v>
      </c>
      <c r="H717" s="125" t="s">
        <v>14</v>
      </c>
      <c r="I717" s="125" t="str">
        <f t="shared" si="33"/>
        <v>MS</v>
      </c>
      <c r="J717" s="125" t="str">
        <f t="shared" si="34"/>
        <v>MS</v>
      </c>
      <c r="K717" s="125" t="str">
        <f t="shared" si="35"/>
        <v>South Central</v>
      </c>
      <c r="L717" s="125" t="str">
        <f>INDEX('State '!$A$1:$C$62,MATCH($I717,'State '!$B:$B,0),3)</f>
        <v>South Central</v>
      </c>
      <c r="M717" s="125" t="str">
        <f>INDEX('State '!$A$1:$C$62,MATCH($J717,'State '!$B:$B,0),3)</f>
        <v>South Central</v>
      </c>
      <c r="N717" s="125"/>
      <c r="O717" s="87">
        <v>0.23</v>
      </c>
      <c r="P717" s="87">
        <v>3</v>
      </c>
      <c r="Q717" s="87">
        <v>216</v>
      </c>
      <c r="R717" s="126"/>
      <c r="S717" s="125" t="s">
        <v>135</v>
      </c>
      <c r="T717" s="125" t="s">
        <v>390</v>
      </c>
      <c r="U717" s="125" t="s">
        <v>1553</v>
      </c>
      <c r="V717" s="125"/>
      <c r="W717" s="127"/>
    </row>
    <row r="718" spans="1:23" s="20" customFormat="1" x14ac:dyDescent="0.2">
      <c r="A718" s="124">
        <v>39990</v>
      </c>
      <c r="B718" s="103" t="s">
        <v>1554</v>
      </c>
      <c r="C718" s="103" t="s">
        <v>207</v>
      </c>
      <c r="D718" s="103" t="s">
        <v>141</v>
      </c>
      <c r="E718" s="103" t="s">
        <v>144</v>
      </c>
      <c r="F718" s="84">
        <v>36418</v>
      </c>
      <c r="G718" s="126">
        <v>1999</v>
      </c>
      <c r="H718" s="125" t="s">
        <v>419</v>
      </c>
      <c r="I718" s="125" t="str">
        <f t="shared" si="33"/>
        <v>TX</v>
      </c>
      <c r="J718" s="125" t="str">
        <f t="shared" si="34"/>
        <v>MX</v>
      </c>
      <c r="K718" s="125" t="str">
        <f t="shared" si="35"/>
        <v>South Central, Mexico</v>
      </c>
      <c r="L718" s="125" t="str">
        <f>INDEX('State '!$A$1:$C$62,MATCH($I718,'State '!$B:$B,0),3)</f>
        <v>South Central</v>
      </c>
      <c r="M718" s="125" t="str">
        <f>INDEX('State '!$A$1:$C$62,MATCH($J718,'State '!$B:$B,0),3)</f>
        <v>Mexico</v>
      </c>
      <c r="N718" s="125"/>
      <c r="O718" s="87">
        <v>15</v>
      </c>
      <c r="P718" s="87">
        <v>9.5</v>
      </c>
      <c r="Q718" s="87">
        <v>215</v>
      </c>
      <c r="R718" s="126">
        <v>24</v>
      </c>
      <c r="S718" s="125" t="s">
        <v>135</v>
      </c>
      <c r="T718" s="125" t="s">
        <v>390</v>
      </c>
      <c r="U718" s="125" t="s">
        <v>1555</v>
      </c>
      <c r="V718" s="125"/>
      <c r="W718" s="127"/>
    </row>
    <row r="719" spans="1:23" s="20" customFormat="1" x14ac:dyDescent="0.2">
      <c r="A719" s="124">
        <v>39990</v>
      </c>
      <c r="B719" s="103" t="s">
        <v>1558</v>
      </c>
      <c r="C719" s="103" t="s">
        <v>200</v>
      </c>
      <c r="D719" s="103" t="s">
        <v>141</v>
      </c>
      <c r="E719" s="103" t="s">
        <v>144</v>
      </c>
      <c r="F719" s="84">
        <v>36465</v>
      </c>
      <c r="G719" s="126">
        <v>1999</v>
      </c>
      <c r="H719" s="125" t="s">
        <v>7</v>
      </c>
      <c r="I719" s="125" t="str">
        <f t="shared" si="33"/>
        <v>PA</v>
      </c>
      <c r="J719" s="125" t="str">
        <f t="shared" si="34"/>
        <v>PA</v>
      </c>
      <c r="K719" s="125" t="str">
        <f t="shared" si="35"/>
        <v>Northeast</v>
      </c>
      <c r="L719" s="125" t="str">
        <f>INDEX('State '!$A$1:$C$62,MATCH($I719,'State '!$B:$B,0),3)</f>
        <v>Northeast</v>
      </c>
      <c r="M719" s="125" t="str">
        <f>INDEX('State '!$A$1:$C$62,MATCH($J719,'State '!$B:$B,0),3)</f>
        <v>Northeast</v>
      </c>
      <c r="N719" s="125"/>
      <c r="O719" s="87">
        <v>10.9</v>
      </c>
      <c r="P719" s="87">
        <v>8.06</v>
      </c>
      <c r="Q719" s="87">
        <v>49</v>
      </c>
      <c r="R719" s="126">
        <v>36</v>
      </c>
      <c r="S719" s="125" t="s">
        <v>135</v>
      </c>
      <c r="T719" s="125" t="s">
        <v>390</v>
      </c>
      <c r="U719" s="125" t="s">
        <v>1559</v>
      </c>
      <c r="V719" s="125"/>
      <c r="W719" s="127"/>
    </row>
    <row r="720" spans="1:23" s="20" customFormat="1" x14ac:dyDescent="0.2">
      <c r="A720" s="124">
        <v>39990</v>
      </c>
      <c r="B720" s="103" t="s">
        <v>1603</v>
      </c>
      <c r="C720" s="103" t="s">
        <v>1942</v>
      </c>
      <c r="D720" s="103" t="s">
        <v>134</v>
      </c>
      <c r="E720" s="103" t="s">
        <v>144</v>
      </c>
      <c r="F720" s="84">
        <v>36281</v>
      </c>
      <c r="G720" s="126">
        <v>1999</v>
      </c>
      <c r="H720" s="125" t="s">
        <v>16</v>
      </c>
      <c r="I720" s="125" t="str">
        <f t="shared" si="33"/>
        <v>NC</v>
      </c>
      <c r="J720" s="125" t="str">
        <f t="shared" si="34"/>
        <v>NC</v>
      </c>
      <c r="K720" s="125" t="str">
        <f t="shared" si="35"/>
        <v>Southeast</v>
      </c>
      <c r="L720" s="125" t="str">
        <f>INDEX('State '!$A$1:$C$62,MATCH($I720,'State '!$B:$B,0),3)</f>
        <v>Southeast</v>
      </c>
      <c r="M720" s="125" t="str">
        <f>INDEX('State '!$A$1:$C$62,MATCH($J720,'State '!$B:$B,0),3)</f>
        <v>Southeast</v>
      </c>
      <c r="N720" s="125"/>
      <c r="O720" s="87">
        <v>0.71</v>
      </c>
      <c r="P720" s="87">
        <v>1</v>
      </c>
      <c r="Q720" s="87">
        <v>400</v>
      </c>
      <c r="R720" s="126" t="s">
        <v>1604</v>
      </c>
      <c r="S720" s="125" t="s">
        <v>135</v>
      </c>
      <c r="T720" s="125" t="s">
        <v>390</v>
      </c>
      <c r="U720" s="125" t="s">
        <v>1605</v>
      </c>
      <c r="V720" s="125"/>
      <c r="W720" s="127"/>
    </row>
    <row r="721" spans="1:23" s="20" customFormat="1" x14ac:dyDescent="0.2">
      <c r="A721" s="124">
        <v>39990</v>
      </c>
      <c r="B721" s="103" t="s">
        <v>1569</v>
      </c>
      <c r="C721" s="103" t="s">
        <v>308</v>
      </c>
      <c r="D721" s="103" t="s">
        <v>141</v>
      </c>
      <c r="E721" s="103" t="s">
        <v>144</v>
      </c>
      <c r="F721" s="84">
        <v>36206</v>
      </c>
      <c r="G721" s="126">
        <v>1999</v>
      </c>
      <c r="H721" s="125" t="s">
        <v>25</v>
      </c>
      <c r="I721" s="125" t="str">
        <f t="shared" si="33"/>
        <v>CO</v>
      </c>
      <c r="J721" s="125" t="str">
        <f t="shared" si="34"/>
        <v>CO</v>
      </c>
      <c r="K721" s="125" t="str">
        <f t="shared" si="35"/>
        <v>Mountain</v>
      </c>
      <c r="L721" s="125" t="str">
        <f>INDEX('State '!$A$1:$C$62,MATCH($I721,'State '!$B:$B,0),3)</f>
        <v>Mountain</v>
      </c>
      <c r="M721" s="125" t="str">
        <f>INDEX('State '!$A$1:$C$62,MATCH($J721,'State '!$B:$B,0),3)</f>
        <v>Mountain</v>
      </c>
      <c r="N721" s="125"/>
      <c r="O721" s="87">
        <v>4.25</v>
      </c>
      <c r="P721" s="87">
        <v>5.3</v>
      </c>
      <c r="Q721" s="87">
        <v>156.69999999999999</v>
      </c>
      <c r="R721" s="126">
        <v>22</v>
      </c>
      <c r="S721" s="125" t="s">
        <v>135</v>
      </c>
      <c r="T721" s="125" t="s">
        <v>390</v>
      </c>
      <c r="U721" s="125" t="s">
        <v>1570</v>
      </c>
      <c r="V721" s="125"/>
      <c r="W721" s="127"/>
    </row>
    <row r="722" spans="1:23" s="20" customFormat="1" x14ac:dyDescent="0.2">
      <c r="A722" s="124">
        <v>39990</v>
      </c>
      <c r="B722" s="103" t="s">
        <v>1571</v>
      </c>
      <c r="C722" s="103" t="s">
        <v>308</v>
      </c>
      <c r="D722" s="103" t="s">
        <v>141</v>
      </c>
      <c r="E722" s="103" t="s">
        <v>144</v>
      </c>
      <c r="F722" s="84">
        <v>36206</v>
      </c>
      <c r="G722" s="126">
        <v>1999</v>
      </c>
      <c r="H722" s="125" t="s">
        <v>25</v>
      </c>
      <c r="I722" s="125" t="str">
        <f t="shared" si="33"/>
        <v>CO</v>
      </c>
      <c r="J722" s="125" t="str">
        <f t="shared" si="34"/>
        <v>CO</v>
      </c>
      <c r="K722" s="125" t="str">
        <f t="shared" si="35"/>
        <v>Mountain</v>
      </c>
      <c r="L722" s="125" t="str">
        <f>INDEX('State '!$A$1:$C$62,MATCH($I722,'State '!$B:$B,0),3)</f>
        <v>Mountain</v>
      </c>
      <c r="M722" s="125" t="str">
        <f>INDEX('State '!$A$1:$C$62,MATCH($J722,'State '!$B:$B,0),3)</f>
        <v>Mountain</v>
      </c>
      <c r="N722" s="125"/>
      <c r="O722" s="87">
        <v>240</v>
      </c>
      <c r="P722" s="87">
        <v>266</v>
      </c>
      <c r="Q722" s="87">
        <v>300</v>
      </c>
      <c r="R722" s="126">
        <v>22</v>
      </c>
      <c r="S722" s="125" t="s">
        <v>135</v>
      </c>
      <c r="T722" s="125" t="s">
        <v>390</v>
      </c>
      <c r="U722" s="125" t="s">
        <v>1572</v>
      </c>
      <c r="V722" s="125"/>
      <c r="W722" s="127"/>
    </row>
    <row r="723" spans="1:23" s="20" customFormat="1" x14ac:dyDescent="0.2">
      <c r="A723" s="124">
        <v>39990</v>
      </c>
      <c r="B723" s="103" t="s">
        <v>1556</v>
      </c>
      <c r="C723" s="103" t="s">
        <v>271</v>
      </c>
      <c r="D723" s="103" t="s">
        <v>141</v>
      </c>
      <c r="E723" s="103" t="s">
        <v>144</v>
      </c>
      <c r="F723" s="84">
        <v>36465</v>
      </c>
      <c r="G723" s="126">
        <v>1999</v>
      </c>
      <c r="H723" s="125" t="s">
        <v>2601</v>
      </c>
      <c r="I723" s="125" t="str">
        <f t="shared" si="33"/>
        <v>MB</v>
      </c>
      <c r="J723" s="125" t="str">
        <f t="shared" si="34"/>
        <v>WI</v>
      </c>
      <c r="K723" s="125" t="str">
        <f t="shared" si="35"/>
        <v>Canada, Midwest</v>
      </c>
      <c r="L723" s="125" t="str">
        <f>INDEX('State '!$A$1:$C$62,MATCH($I723,'State '!$B:$B,0),3)</f>
        <v>Canada</v>
      </c>
      <c r="M723" s="125" t="str">
        <f>INDEX('State '!$A$1:$C$62,MATCH($J723,'State '!$B:$B,0),3)</f>
        <v>Midwest</v>
      </c>
      <c r="N723" s="125"/>
      <c r="O723" s="87">
        <v>21.4</v>
      </c>
      <c r="P723" s="87">
        <v>45</v>
      </c>
      <c r="Q723" s="87">
        <v>28</v>
      </c>
      <c r="R723" s="126">
        <v>24</v>
      </c>
      <c r="S723" s="125" t="s">
        <v>135</v>
      </c>
      <c r="T723" s="125" t="s">
        <v>390</v>
      </c>
      <c r="U723" s="125" t="s">
        <v>1557</v>
      </c>
      <c r="V723" s="125"/>
      <c r="W723" s="127"/>
    </row>
    <row r="724" spans="1:23" s="20" customFormat="1" x14ac:dyDescent="0.2">
      <c r="A724" s="124">
        <v>39990</v>
      </c>
      <c r="B724" s="103" t="s">
        <v>1594</v>
      </c>
      <c r="C724" s="103" t="s">
        <v>274</v>
      </c>
      <c r="D724" s="103" t="s">
        <v>141</v>
      </c>
      <c r="E724" s="103" t="s">
        <v>144</v>
      </c>
      <c r="F724" s="84">
        <v>36511</v>
      </c>
      <c r="G724" s="126">
        <v>1999</v>
      </c>
      <c r="H724" s="125" t="s">
        <v>29</v>
      </c>
      <c r="I724" s="125" t="str">
        <f t="shared" si="33"/>
        <v>WY</v>
      </c>
      <c r="J724" s="125" t="str">
        <f t="shared" si="34"/>
        <v>WY</v>
      </c>
      <c r="K724" s="125" t="str">
        <f t="shared" si="35"/>
        <v>Mountain</v>
      </c>
      <c r="L724" s="125" t="str">
        <f>INDEX('State '!$A$1:$C$62,MATCH($I724,'State '!$B:$B,0),3)</f>
        <v>Mountain</v>
      </c>
      <c r="M724" s="125" t="str">
        <f>INDEX('State '!$A$1:$C$62,MATCH($J724,'State '!$B:$B,0),3)</f>
        <v>Mountain</v>
      </c>
      <c r="N724" s="125"/>
      <c r="O724" s="87">
        <v>0.21</v>
      </c>
      <c r="P724" s="87"/>
      <c r="Q724" s="87">
        <v>7.5</v>
      </c>
      <c r="R724" s="126"/>
      <c r="S724" s="125" t="s">
        <v>135</v>
      </c>
      <c r="T724" s="125" t="s">
        <v>390</v>
      </c>
      <c r="U724" s="125" t="s">
        <v>1595</v>
      </c>
      <c r="V724" s="125"/>
      <c r="W724" s="127"/>
    </row>
    <row r="725" spans="1:23" s="20" customFormat="1" x14ac:dyDescent="0.2">
      <c r="A725" s="124">
        <v>39990</v>
      </c>
      <c r="B725" s="103" t="s">
        <v>1930</v>
      </c>
      <c r="C725" s="103" t="s">
        <v>274</v>
      </c>
      <c r="D725" s="103" t="s">
        <v>141</v>
      </c>
      <c r="E725" s="103" t="s">
        <v>144</v>
      </c>
      <c r="F725" s="84">
        <v>36474</v>
      </c>
      <c r="G725" s="126">
        <v>1999</v>
      </c>
      <c r="H725" s="125" t="s">
        <v>1533</v>
      </c>
      <c r="I725" s="125" t="str">
        <f t="shared" si="33"/>
        <v>SK</v>
      </c>
      <c r="J725" s="125" t="str">
        <f t="shared" si="34"/>
        <v>ND</v>
      </c>
      <c r="K725" s="125" t="str">
        <f t="shared" si="35"/>
        <v>Canada, Mountain</v>
      </c>
      <c r="L725" s="125" t="str">
        <f>INDEX('State '!$A$1:$C$62,MATCH($I725,'State '!$B:$B,0),3)</f>
        <v>Canada</v>
      </c>
      <c r="M725" s="125" t="str">
        <f>INDEX('State '!$A$1:$C$62,MATCH($J725,'State '!$B:$B,0),3)</f>
        <v>Mountain</v>
      </c>
      <c r="N725" s="125"/>
      <c r="O725" s="87"/>
      <c r="P725" s="87"/>
      <c r="Q725" s="87">
        <v>18</v>
      </c>
      <c r="R725" s="126"/>
      <c r="S725" s="125" t="s">
        <v>135</v>
      </c>
      <c r="T725" s="125" t="s">
        <v>390</v>
      </c>
      <c r="U725" s="125" t="s">
        <v>1597</v>
      </c>
      <c r="V725" s="125"/>
      <c r="W725" s="127"/>
    </row>
    <row r="726" spans="1:23" s="20" customFormat="1" x14ac:dyDescent="0.2">
      <c r="A726" s="124">
        <v>39990</v>
      </c>
      <c r="B726" s="103" t="s">
        <v>1573</v>
      </c>
      <c r="C726" s="103" t="s">
        <v>249</v>
      </c>
      <c r="D726" s="103" t="s">
        <v>141</v>
      </c>
      <c r="E726" s="103" t="s">
        <v>144</v>
      </c>
      <c r="F726" s="84">
        <v>36489</v>
      </c>
      <c r="G726" s="126">
        <v>1999</v>
      </c>
      <c r="H726" s="125" t="s">
        <v>713</v>
      </c>
      <c r="I726" s="125" t="str">
        <f t="shared" si="33"/>
        <v>WY</v>
      </c>
      <c r="J726" s="125" t="str">
        <f t="shared" si="34"/>
        <v>CO</v>
      </c>
      <c r="K726" s="125" t="str">
        <f t="shared" si="35"/>
        <v>Mountain</v>
      </c>
      <c r="L726" s="125" t="str">
        <f>INDEX('State '!$A$1:$C$62,MATCH($I726,'State '!$B:$B,0),3)</f>
        <v>Mountain</v>
      </c>
      <c r="M726" s="125" t="str">
        <f>INDEX('State '!$A$1:$C$62,MATCH($J726,'State '!$B:$B,0),3)</f>
        <v>Mountain</v>
      </c>
      <c r="N726" s="125"/>
      <c r="O726" s="87">
        <v>78</v>
      </c>
      <c r="P726" s="87">
        <v>149</v>
      </c>
      <c r="Q726" s="87">
        <v>275</v>
      </c>
      <c r="R726" s="126">
        <v>24</v>
      </c>
      <c r="S726" s="125" t="s">
        <v>135</v>
      </c>
      <c r="T726" s="125" t="s">
        <v>390</v>
      </c>
      <c r="U726" s="125" t="s">
        <v>1574</v>
      </c>
      <c r="V726" s="125"/>
      <c r="W726" s="127"/>
    </row>
    <row r="727" spans="1:23" s="20" customFormat="1" x14ac:dyDescent="0.2">
      <c r="A727" s="124">
        <v>39990</v>
      </c>
      <c r="B727" s="103" t="s">
        <v>1627</v>
      </c>
      <c r="C727" s="103" t="s">
        <v>379</v>
      </c>
      <c r="D727" s="103" t="s">
        <v>141</v>
      </c>
      <c r="E727" s="103" t="s">
        <v>144</v>
      </c>
      <c r="F727" s="84">
        <v>35977</v>
      </c>
      <c r="G727" s="85">
        <v>1998</v>
      </c>
      <c r="H727" s="125" t="s">
        <v>0</v>
      </c>
      <c r="I727" s="125" t="str">
        <f t="shared" si="33"/>
        <v>LA</v>
      </c>
      <c r="J727" s="125" t="str">
        <f t="shared" si="34"/>
        <v>LA</v>
      </c>
      <c r="K727" s="125" t="str">
        <f t="shared" si="35"/>
        <v>South Central</v>
      </c>
      <c r="L727" s="125" t="str">
        <f>INDEX('State '!$A$1:$C$62,MATCH($I727,'State '!$B:$B,0),3)</f>
        <v>South Central</v>
      </c>
      <c r="M727" s="125" t="str">
        <f>INDEX('State '!$A$1:$C$62,MATCH($J727,'State '!$B:$B,0),3)</f>
        <v>South Central</v>
      </c>
      <c r="N727" s="125"/>
      <c r="O727" s="87">
        <v>12</v>
      </c>
      <c r="P727" s="87">
        <v>25</v>
      </c>
      <c r="Q727" s="87">
        <v>100</v>
      </c>
      <c r="R727" s="126">
        <v>22</v>
      </c>
      <c r="S727" s="125" t="s">
        <v>135</v>
      </c>
      <c r="T727" s="125" t="s">
        <v>390</v>
      </c>
      <c r="U727" s="125" t="s">
        <v>391</v>
      </c>
      <c r="V727" s="125"/>
      <c r="W727" s="127"/>
    </row>
    <row r="728" spans="1:23" s="20" customFormat="1" x14ac:dyDescent="0.2">
      <c r="A728" s="124">
        <v>39990</v>
      </c>
      <c r="B728" s="103" t="s">
        <v>1638</v>
      </c>
      <c r="C728" s="103" t="s">
        <v>2024</v>
      </c>
      <c r="D728" s="103" t="s">
        <v>134</v>
      </c>
      <c r="E728" s="103" t="s">
        <v>144</v>
      </c>
      <c r="F728" s="84">
        <v>36158</v>
      </c>
      <c r="G728" s="85">
        <v>1998</v>
      </c>
      <c r="H728" s="125" t="s">
        <v>0</v>
      </c>
      <c r="I728" s="125" t="str">
        <f t="shared" si="33"/>
        <v>LA</v>
      </c>
      <c r="J728" s="125" t="str">
        <f t="shared" si="34"/>
        <v>LA</v>
      </c>
      <c r="K728" s="125" t="str">
        <f t="shared" si="35"/>
        <v>South Central</v>
      </c>
      <c r="L728" s="125" t="str">
        <f>INDEX('State '!$A$1:$C$62,MATCH($I728,'State '!$B:$B,0),3)</f>
        <v>South Central</v>
      </c>
      <c r="M728" s="125" t="str">
        <f>INDEX('State '!$A$1:$C$62,MATCH($J728,'State '!$B:$B,0),3)</f>
        <v>South Central</v>
      </c>
      <c r="N728" s="125"/>
      <c r="O728" s="87"/>
      <c r="P728" s="87">
        <v>9</v>
      </c>
      <c r="Q728" s="87">
        <v>98</v>
      </c>
      <c r="R728" s="126">
        <v>16</v>
      </c>
      <c r="S728" s="125" t="s">
        <v>135</v>
      </c>
      <c r="T728" s="125" t="s">
        <v>390</v>
      </c>
      <c r="U728" s="125" t="s">
        <v>1639</v>
      </c>
      <c r="V728" s="125"/>
      <c r="W728" s="127"/>
    </row>
    <row r="729" spans="1:23" s="20" customFormat="1" x14ac:dyDescent="0.2">
      <c r="A729" s="124">
        <v>39990</v>
      </c>
      <c r="B729" s="103" t="s">
        <v>1637</v>
      </c>
      <c r="C729" s="103" t="s">
        <v>263</v>
      </c>
      <c r="D729" s="103" t="s">
        <v>134</v>
      </c>
      <c r="E729" s="103" t="s">
        <v>144</v>
      </c>
      <c r="F729" s="84">
        <v>36100</v>
      </c>
      <c r="G729" s="85">
        <v>1998</v>
      </c>
      <c r="H729" s="125" t="s">
        <v>1589</v>
      </c>
      <c r="I729" s="125" t="str">
        <f t="shared" si="33"/>
        <v>PA</v>
      </c>
      <c r="J729" s="125" t="str">
        <f t="shared" si="34"/>
        <v>VA</v>
      </c>
      <c r="K729" s="125" t="str">
        <f t="shared" si="35"/>
        <v>Northeast</v>
      </c>
      <c r="L729" s="125" t="str">
        <f>INDEX('State '!$A$1:$C$62,MATCH($I729,'State '!$B:$B,0),3)</f>
        <v>Northeast</v>
      </c>
      <c r="M729" s="125" t="str">
        <f>INDEX('State '!$A$1:$C$62,MATCH($J729,'State '!$B:$B,0),3)</f>
        <v>Northeast</v>
      </c>
      <c r="N729" s="125"/>
      <c r="O729" s="87">
        <v>21</v>
      </c>
      <c r="P729" s="87">
        <v>379</v>
      </c>
      <c r="Q729" s="87">
        <v>151</v>
      </c>
      <c r="R729" s="126"/>
      <c r="S729" s="125" t="s">
        <v>135</v>
      </c>
      <c r="T729" s="125" t="s">
        <v>390</v>
      </c>
      <c r="U729" s="125" t="s">
        <v>1590</v>
      </c>
      <c r="V729" s="125"/>
      <c r="W729" s="127"/>
    </row>
    <row r="730" spans="1:23" s="20" customFormat="1" x14ac:dyDescent="0.2">
      <c r="A730" s="124">
        <v>39990</v>
      </c>
      <c r="B730" s="103" t="s">
        <v>1656</v>
      </c>
      <c r="C730" s="103" t="s">
        <v>263</v>
      </c>
      <c r="D730" s="103" t="s">
        <v>134</v>
      </c>
      <c r="E730" s="103" t="s">
        <v>144</v>
      </c>
      <c r="F730" s="84">
        <v>36100</v>
      </c>
      <c r="G730" s="85">
        <v>1998</v>
      </c>
      <c r="H730" s="125" t="s">
        <v>52</v>
      </c>
      <c r="I730" s="125" t="str">
        <f t="shared" si="33"/>
        <v>TN</v>
      </c>
      <c r="J730" s="125" t="str">
        <f t="shared" si="34"/>
        <v>TN</v>
      </c>
      <c r="K730" s="125" t="str">
        <f t="shared" si="35"/>
        <v>Midwest</v>
      </c>
      <c r="L730" s="125" t="str">
        <f>INDEX('State '!$A$1:$C$62,MATCH($I730,'State '!$B:$B,0),3)</f>
        <v>Midwest</v>
      </c>
      <c r="M730" s="125" t="str">
        <f>INDEX('State '!$A$1:$C$62,MATCH($J730,'State '!$B:$B,0),3)</f>
        <v>Midwest</v>
      </c>
      <c r="N730" s="125"/>
      <c r="O730" s="87">
        <v>0.89</v>
      </c>
      <c r="P730" s="87">
        <v>2.2999999999999998</v>
      </c>
      <c r="Q730" s="87">
        <v>240</v>
      </c>
      <c r="R730" s="126">
        <v>12</v>
      </c>
      <c r="S730" s="125" t="s">
        <v>135</v>
      </c>
      <c r="T730" s="125" t="s">
        <v>390</v>
      </c>
      <c r="U730" s="125" t="s">
        <v>1657</v>
      </c>
      <c r="V730" s="125"/>
      <c r="W730" s="127"/>
    </row>
    <row r="731" spans="1:23" s="20" customFormat="1" x14ac:dyDescent="0.2">
      <c r="A731" s="124">
        <v>39990</v>
      </c>
      <c r="B731" s="103" t="s">
        <v>1642</v>
      </c>
      <c r="C731" s="103" t="s">
        <v>260</v>
      </c>
      <c r="D731" s="103" t="s">
        <v>134</v>
      </c>
      <c r="E731" s="103" t="s">
        <v>144</v>
      </c>
      <c r="F731" s="84">
        <v>35977</v>
      </c>
      <c r="G731" s="85">
        <v>1998</v>
      </c>
      <c r="H731" s="125" t="s">
        <v>25</v>
      </c>
      <c r="I731" s="125" t="str">
        <f t="shared" si="33"/>
        <v>CO</v>
      </c>
      <c r="J731" s="125" t="str">
        <f t="shared" si="34"/>
        <v>CO</v>
      </c>
      <c r="K731" s="125" t="str">
        <f t="shared" si="35"/>
        <v>Mountain</v>
      </c>
      <c r="L731" s="125" t="str">
        <f>INDEX('State '!$A$1:$C$62,MATCH($I731,'State '!$B:$B,0),3)</f>
        <v>Mountain</v>
      </c>
      <c r="M731" s="125" t="str">
        <f>INDEX('State '!$A$1:$C$62,MATCH($J731,'State '!$B:$B,0),3)</f>
        <v>Mountain</v>
      </c>
      <c r="N731" s="125"/>
      <c r="O731" s="87">
        <v>20.7</v>
      </c>
      <c r="P731" s="87">
        <v>115</v>
      </c>
      <c r="Q731" s="87">
        <v>100</v>
      </c>
      <c r="R731" s="126">
        <v>16</v>
      </c>
      <c r="S731" s="125" t="s">
        <v>135</v>
      </c>
      <c r="T731" s="125" t="s">
        <v>390</v>
      </c>
      <c r="U731" s="125" t="s">
        <v>1643</v>
      </c>
      <c r="V731" s="125"/>
      <c r="W731" s="127"/>
    </row>
    <row r="732" spans="1:23" s="20" customFormat="1" x14ac:dyDescent="0.2">
      <c r="A732" s="124">
        <v>39990</v>
      </c>
      <c r="B732" s="103" t="s">
        <v>1650</v>
      </c>
      <c r="C732" s="103" t="s">
        <v>225</v>
      </c>
      <c r="D732" s="103" t="s">
        <v>134</v>
      </c>
      <c r="E732" s="103" t="s">
        <v>144</v>
      </c>
      <c r="F732" s="84">
        <v>35855</v>
      </c>
      <c r="G732" s="85">
        <v>1998</v>
      </c>
      <c r="H732" s="125" t="s">
        <v>7</v>
      </c>
      <c r="I732" s="125" t="str">
        <f t="shared" si="33"/>
        <v>PA</v>
      </c>
      <c r="J732" s="125" t="str">
        <f t="shared" si="34"/>
        <v>PA</v>
      </c>
      <c r="K732" s="125" t="str">
        <f t="shared" si="35"/>
        <v>Northeast</v>
      </c>
      <c r="L732" s="125" t="str">
        <f>INDEX('State '!$A$1:$C$62,MATCH($I732,'State '!$B:$B,0),3)</f>
        <v>Northeast</v>
      </c>
      <c r="M732" s="125" t="str">
        <f>INDEX('State '!$A$1:$C$62,MATCH($J732,'State '!$B:$B,0),3)</f>
        <v>Northeast</v>
      </c>
      <c r="N732" s="125"/>
      <c r="O732" s="87">
        <v>1</v>
      </c>
      <c r="P732" s="87"/>
      <c r="Q732" s="87">
        <v>30</v>
      </c>
      <c r="R732" s="126" t="s">
        <v>694</v>
      </c>
      <c r="S732" s="125" t="s">
        <v>135</v>
      </c>
      <c r="T732" s="125" t="s">
        <v>390</v>
      </c>
      <c r="U732" s="125" t="s">
        <v>1651</v>
      </c>
      <c r="V732" s="125"/>
      <c r="W732" s="127"/>
    </row>
    <row r="733" spans="1:23" s="20" customFormat="1" x14ac:dyDescent="0.2">
      <c r="A733" s="124">
        <v>39990</v>
      </c>
      <c r="B733" s="103" t="s">
        <v>1644</v>
      </c>
      <c r="C733" s="103" t="s">
        <v>382</v>
      </c>
      <c r="D733" s="103" t="s">
        <v>137</v>
      </c>
      <c r="E733" s="103" t="s">
        <v>144</v>
      </c>
      <c r="F733" s="84">
        <v>35977</v>
      </c>
      <c r="G733" s="85">
        <v>1998</v>
      </c>
      <c r="H733" s="125" t="s">
        <v>1645</v>
      </c>
      <c r="I733" s="125" t="str">
        <f t="shared" si="33"/>
        <v>GM</v>
      </c>
      <c r="J733" s="125" t="str">
        <f t="shared" si="34"/>
        <v>MS</v>
      </c>
      <c r="K733" s="125" t="str">
        <f t="shared" si="35"/>
        <v>Gulf of Mexico, South Central</v>
      </c>
      <c r="L733" s="125" t="str">
        <f>INDEX('State '!$A$1:$C$62,MATCH($I733,'State '!$B:$B,0),3)</f>
        <v>Gulf of Mexico</v>
      </c>
      <c r="M733" s="125" t="str">
        <f>INDEX('State '!$A$1:$C$62,MATCH($J733,'State '!$B:$B,0),3)</f>
        <v>South Central</v>
      </c>
      <c r="N733" s="125"/>
      <c r="O733" s="87">
        <v>386</v>
      </c>
      <c r="P733" s="87">
        <v>213</v>
      </c>
      <c r="Q733" s="87">
        <v>1000</v>
      </c>
      <c r="R733" s="126" t="s">
        <v>1646</v>
      </c>
      <c r="S733" s="125" t="s">
        <v>135</v>
      </c>
      <c r="T733" s="125" t="s">
        <v>390</v>
      </c>
      <c r="U733" s="125" t="s">
        <v>1647</v>
      </c>
      <c r="V733" s="125"/>
      <c r="W733" s="127"/>
    </row>
    <row r="734" spans="1:23" s="20" customFormat="1" x14ac:dyDescent="0.2">
      <c r="A734" s="124">
        <v>39990</v>
      </c>
      <c r="B734" s="103" t="s">
        <v>1671</v>
      </c>
      <c r="C734" s="103" t="s">
        <v>219</v>
      </c>
      <c r="D734" s="103" t="s">
        <v>141</v>
      </c>
      <c r="E734" s="103" t="s">
        <v>144</v>
      </c>
      <c r="F734" s="84">
        <v>36124</v>
      </c>
      <c r="G734" s="85">
        <v>1998</v>
      </c>
      <c r="H734" s="125" t="s">
        <v>464</v>
      </c>
      <c r="I734" s="125" t="str">
        <f t="shared" si="33"/>
        <v>DE</v>
      </c>
      <c r="J734" s="125" t="str">
        <f t="shared" si="34"/>
        <v>MD</v>
      </c>
      <c r="K734" s="125" t="str">
        <f t="shared" si="35"/>
        <v>Northeast</v>
      </c>
      <c r="L734" s="125" t="str">
        <f>INDEX('State '!$A$1:$C$62,MATCH($I734,'State '!$B:$B,0),3)</f>
        <v>Northeast</v>
      </c>
      <c r="M734" s="125" t="str">
        <f>INDEX('State '!$A$1:$C$62,MATCH($J734,'State '!$B:$B,0),3)</f>
        <v>Northeast</v>
      </c>
      <c r="N734" s="125"/>
      <c r="O734" s="87">
        <v>0.84</v>
      </c>
      <c r="P734" s="87">
        <v>1.2</v>
      </c>
      <c r="Q734" s="87">
        <v>2.5</v>
      </c>
      <c r="R734" s="126">
        <v>16</v>
      </c>
      <c r="S734" s="125" t="s">
        <v>135</v>
      </c>
      <c r="T734" s="125" t="s">
        <v>390</v>
      </c>
      <c r="U734" s="125" t="s">
        <v>1672</v>
      </c>
      <c r="V734" s="125"/>
      <c r="W734" s="127"/>
    </row>
    <row r="735" spans="1:23" s="20" customFormat="1" x14ac:dyDescent="0.2">
      <c r="A735" s="124">
        <v>39990</v>
      </c>
      <c r="B735" s="103" t="s">
        <v>1662</v>
      </c>
      <c r="C735" s="103" t="s">
        <v>233</v>
      </c>
      <c r="D735" s="103" t="s">
        <v>137</v>
      </c>
      <c r="E735" s="103" t="s">
        <v>144</v>
      </c>
      <c r="F735" s="84">
        <v>35977</v>
      </c>
      <c r="G735" s="85">
        <v>1998</v>
      </c>
      <c r="H735" s="125" t="s">
        <v>19</v>
      </c>
      <c r="I735" s="125" t="str">
        <f t="shared" si="33"/>
        <v>VA</v>
      </c>
      <c r="J735" s="125" t="str">
        <f t="shared" si="34"/>
        <v>VA</v>
      </c>
      <c r="K735" s="125" t="str">
        <f t="shared" si="35"/>
        <v>Northeast</v>
      </c>
      <c r="L735" s="125" t="str">
        <f>INDEX('State '!$A$1:$C$62,MATCH($I735,'State '!$B:$B,0),3)</f>
        <v>Northeast</v>
      </c>
      <c r="M735" s="125" t="str">
        <f>INDEX('State '!$A$1:$C$62,MATCH($J735,'State '!$B:$B,0),3)</f>
        <v>Northeast</v>
      </c>
      <c r="N735" s="125"/>
      <c r="O735" s="87">
        <v>14</v>
      </c>
      <c r="P735" s="87">
        <v>60</v>
      </c>
      <c r="Q735" s="87">
        <v>10</v>
      </c>
      <c r="R735" s="126">
        <v>20</v>
      </c>
      <c r="S735" s="125" t="s">
        <v>135</v>
      </c>
      <c r="T735" s="125" t="s">
        <v>390</v>
      </c>
      <c r="U735" s="125" t="s">
        <v>1663</v>
      </c>
      <c r="V735" s="125"/>
      <c r="W735" s="127"/>
    </row>
    <row r="736" spans="1:23" s="20" customFormat="1" x14ac:dyDescent="0.2">
      <c r="A736" s="124">
        <v>39990</v>
      </c>
      <c r="B736" s="106" t="s">
        <v>1678</v>
      </c>
      <c r="C736" s="106" t="s">
        <v>237</v>
      </c>
      <c r="D736" s="106" t="s">
        <v>134</v>
      </c>
      <c r="E736" s="103" t="s">
        <v>144</v>
      </c>
      <c r="F736" s="84">
        <v>36130</v>
      </c>
      <c r="G736" s="85">
        <v>1998</v>
      </c>
      <c r="H736" s="125" t="s">
        <v>17</v>
      </c>
      <c r="I736" s="125" t="str">
        <f t="shared" si="33"/>
        <v>AL</v>
      </c>
      <c r="J736" s="125" t="str">
        <f t="shared" si="34"/>
        <v>AL</v>
      </c>
      <c r="K736" s="125" t="str">
        <f t="shared" si="35"/>
        <v>South Central</v>
      </c>
      <c r="L736" s="125" t="str">
        <f>INDEX('State '!$A$1:$C$62,MATCH($I736,'State '!$B:$B,0),3)</f>
        <v>South Central</v>
      </c>
      <c r="M736" s="125" t="str">
        <f>INDEX('State '!$A$1:$C$62,MATCH($J736,'State '!$B:$B,0),3)</f>
        <v>South Central</v>
      </c>
      <c r="N736" s="125"/>
      <c r="O736" s="87">
        <v>0.77</v>
      </c>
      <c r="P736" s="87">
        <v>1</v>
      </c>
      <c r="Q736" s="126">
        <v>62</v>
      </c>
      <c r="R736" s="130">
        <v>12</v>
      </c>
      <c r="S736" s="131" t="s">
        <v>135</v>
      </c>
      <c r="T736" s="131" t="s">
        <v>390</v>
      </c>
      <c r="U736" s="125" t="s">
        <v>1679</v>
      </c>
      <c r="V736" s="125"/>
      <c r="W736" s="127"/>
    </row>
    <row r="737" spans="1:23" s="20" customFormat="1" x14ac:dyDescent="0.2">
      <c r="A737" s="124">
        <v>39990</v>
      </c>
      <c r="B737" s="103" t="s">
        <v>1635</v>
      </c>
      <c r="C737" s="103" t="s">
        <v>380</v>
      </c>
      <c r="D737" s="103" t="s">
        <v>141</v>
      </c>
      <c r="E737" s="103" t="s">
        <v>144</v>
      </c>
      <c r="F737" s="84">
        <v>36114</v>
      </c>
      <c r="G737" s="85">
        <v>1998</v>
      </c>
      <c r="H737" s="125" t="s">
        <v>25</v>
      </c>
      <c r="I737" s="125" t="str">
        <f t="shared" si="33"/>
        <v>CO</v>
      </c>
      <c r="J737" s="125" t="str">
        <f t="shared" si="34"/>
        <v>CO</v>
      </c>
      <c r="K737" s="125" t="str">
        <f t="shared" si="35"/>
        <v>Mountain</v>
      </c>
      <c r="L737" s="125" t="str">
        <f>INDEX('State '!$A$1:$C$62,MATCH($I737,'State '!$B:$B,0),3)</f>
        <v>Mountain</v>
      </c>
      <c r="M737" s="125" t="str">
        <f>INDEX('State '!$A$1:$C$62,MATCH($J737,'State '!$B:$B,0),3)</f>
        <v>Mountain</v>
      </c>
      <c r="N737" s="125"/>
      <c r="O737" s="87">
        <v>25.1</v>
      </c>
      <c r="P737" s="87">
        <v>53</v>
      </c>
      <c r="Q737" s="87">
        <v>269</v>
      </c>
      <c r="R737" s="126">
        <v>24</v>
      </c>
      <c r="S737" s="125" t="s">
        <v>135</v>
      </c>
      <c r="T737" s="125" t="s">
        <v>390</v>
      </c>
      <c r="U737" s="125" t="s">
        <v>1636</v>
      </c>
      <c r="V737" s="125"/>
      <c r="W737" s="127"/>
    </row>
    <row r="738" spans="1:23" s="20" customFormat="1" x14ac:dyDescent="0.2">
      <c r="A738" s="124">
        <v>39990</v>
      </c>
      <c r="B738" s="103" t="s">
        <v>1673</v>
      </c>
      <c r="C738" s="103" t="s">
        <v>371</v>
      </c>
      <c r="D738" s="103" t="s">
        <v>141</v>
      </c>
      <c r="E738" s="103" t="s">
        <v>144</v>
      </c>
      <c r="F738" s="84">
        <v>36100</v>
      </c>
      <c r="G738" s="85">
        <v>1998</v>
      </c>
      <c r="H738" s="125" t="s">
        <v>41</v>
      </c>
      <c r="I738" s="125" t="str">
        <f t="shared" si="33"/>
        <v>MI</v>
      </c>
      <c r="J738" s="125" t="str">
        <f t="shared" si="34"/>
        <v>MI</v>
      </c>
      <c r="K738" s="125" t="str">
        <f t="shared" si="35"/>
        <v>Midwest</v>
      </c>
      <c r="L738" s="125" t="str">
        <f>INDEX('State '!$A$1:$C$62,MATCH($I738,'State '!$B:$B,0),3)</f>
        <v>Midwest</v>
      </c>
      <c r="M738" s="125" t="str">
        <f>INDEX('State '!$A$1:$C$62,MATCH($J738,'State '!$B:$B,0),3)</f>
        <v>Midwest</v>
      </c>
      <c r="N738" s="125"/>
      <c r="O738" s="87">
        <v>33.4</v>
      </c>
      <c r="P738" s="87">
        <v>24.5</v>
      </c>
      <c r="Q738" s="87"/>
      <c r="R738" s="126">
        <v>36</v>
      </c>
      <c r="S738" s="125" t="s">
        <v>135</v>
      </c>
      <c r="T738" s="125" t="s">
        <v>390</v>
      </c>
      <c r="U738" s="125" t="s">
        <v>1674</v>
      </c>
      <c r="V738" s="125"/>
      <c r="W738" s="127"/>
    </row>
    <row r="739" spans="1:23" s="20" customFormat="1" x14ac:dyDescent="0.2">
      <c r="A739" s="124">
        <v>39990</v>
      </c>
      <c r="B739" s="103" t="s">
        <v>1668</v>
      </c>
      <c r="C739" s="103" t="s">
        <v>371</v>
      </c>
      <c r="D739" s="103" t="s">
        <v>141</v>
      </c>
      <c r="E739" s="103" t="s">
        <v>144</v>
      </c>
      <c r="F739" s="84">
        <v>36100</v>
      </c>
      <c r="G739" s="85">
        <v>1998</v>
      </c>
      <c r="H739" s="125" t="s">
        <v>1669</v>
      </c>
      <c r="I739" s="125" t="str">
        <f t="shared" si="33"/>
        <v>MB</v>
      </c>
      <c r="J739" s="125" t="str">
        <f t="shared" si="34"/>
        <v>MI</v>
      </c>
      <c r="K739" s="125" t="str">
        <f t="shared" si="35"/>
        <v>Canada, Midwest</v>
      </c>
      <c r="L739" s="125" t="str">
        <f>INDEX('State '!$A$1:$C$62,MATCH($I739,'State '!$B:$B,0),3)</f>
        <v>Canada</v>
      </c>
      <c r="M739" s="125" t="str">
        <f>INDEX('State '!$A$1:$C$62,MATCH($J739,'State '!$B:$B,0),3)</f>
        <v>Midwest</v>
      </c>
      <c r="N739" s="125"/>
      <c r="O739" s="87">
        <v>122.8</v>
      </c>
      <c r="P739" s="87">
        <v>72</v>
      </c>
      <c r="Q739" s="87">
        <v>126</v>
      </c>
      <c r="R739" s="126">
        <v>36</v>
      </c>
      <c r="S739" s="125" t="s">
        <v>135</v>
      </c>
      <c r="T739" s="125" t="s">
        <v>390</v>
      </c>
      <c r="U739" s="125" t="s">
        <v>1670</v>
      </c>
      <c r="V739" s="125"/>
      <c r="W739" s="127"/>
    </row>
    <row r="740" spans="1:23" s="20" customFormat="1" x14ac:dyDescent="0.2">
      <c r="A740" s="124">
        <v>39990</v>
      </c>
      <c r="B740" s="103" t="s">
        <v>1666</v>
      </c>
      <c r="C740" s="103" t="s">
        <v>241</v>
      </c>
      <c r="D740" s="103" t="s">
        <v>141</v>
      </c>
      <c r="E740" s="103" t="s">
        <v>144</v>
      </c>
      <c r="F740" s="84">
        <v>36124</v>
      </c>
      <c r="G740" s="85">
        <v>1998</v>
      </c>
      <c r="H740" s="125" t="s">
        <v>532</v>
      </c>
      <c r="I740" s="125" t="str">
        <f t="shared" si="33"/>
        <v>AL</v>
      </c>
      <c r="J740" s="125" t="str">
        <f t="shared" si="34"/>
        <v>FL</v>
      </c>
      <c r="K740" s="125" t="str">
        <f t="shared" si="35"/>
        <v>South Central, Southeast</v>
      </c>
      <c r="L740" s="125" t="str">
        <f>INDEX('State '!$A$1:$C$62,MATCH($I740,'State '!$B:$B,0),3)</f>
        <v>South Central</v>
      </c>
      <c r="M740" s="125" t="str">
        <f>INDEX('State '!$A$1:$C$62,MATCH($J740,'State '!$B:$B,0),3)</f>
        <v>Southeast</v>
      </c>
      <c r="N740" s="125"/>
      <c r="O740" s="87">
        <v>0.6</v>
      </c>
      <c r="P740" s="87">
        <v>5</v>
      </c>
      <c r="Q740" s="87">
        <v>25</v>
      </c>
      <c r="R740" s="126">
        <v>10</v>
      </c>
      <c r="S740" s="125" t="s">
        <v>135</v>
      </c>
      <c r="T740" s="125" t="s">
        <v>390</v>
      </c>
      <c r="U740" s="125" t="s">
        <v>1667</v>
      </c>
      <c r="V740" s="125"/>
      <c r="W740" s="127"/>
    </row>
    <row r="741" spans="1:23" s="20" customFormat="1" x14ac:dyDescent="0.2">
      <c r="A741" s="124">
        <v>39990</v>
      </c>
      <c r="B741" s="106" t="s">
        <v>1692</v>
      </c>
      <c r="C741" s="103" t="s">
        <v>207</v>
      </c>
      <c r="D741" s="106" t="s">
        <v>141</v>
      </c>
      <c r="E741" s="103" t="s">
        <v>144</v>
      </c>
      <c r="F741" s="84">
        <v>36100</v>
      </c>
      <c r="G741" s="85">
        <v>1998</v>
      </c>
      <c r="H741" s="125" t="s">
        <v>52</v>
      </c>
      <c r="I741" s="125" t="str">
        <f t="shared" si="33"/>
        <v>TN</v>
      </c>
      <c r="J741" s="125" t="str">
        <f t="shared" si="34"/>
        <v>TN</v>
      </c>
      <c r="K741" s="125" t="str">
        <f t="shared" si="35"/>
        <v>Midwest</v>
      </c>
      <c r="L741" s="125" t="str">
        <f>INDEX('State '!$A$1:$C$62,MATCH($I741,'State '!$B:$B,0),3)</f>
        <v>Midwest</v>
      </c>
      <c r="M741" s="125" t="str">
        <f>INDEX('State '!$A$1:$C$62,MATCH($J741,'State '!$B:$B,0),3)</f>
        <v>Midwest</v>
      </c>
      <c r="N741" s="125"/>
      <c r="O741" s="87">
        <v>6</v>
      </c>
      <c r="P741" s="87">
        <v>10</v>
      </c>
      <c r="Q741" s="126">
        <v>10</v>
      </c>
      <c r="R741" s="130">
        <v>8</v>
      </c>
      <c r="S741" s="131" t="s">
        <v>139</v>
      </c>
      <c r="T741" s="125" t="s">
        <v>188</v>
      </c>
      <c r="U741" s="125" t="s">
        <v>391</v>
      </c>
      <c r="V741" s="125"/>
      <c r="W741" s="127"/>
    </row>
    <row r="742" spans="1:23" s="20" customFormat="1" x14ac:dyDescent="0.2">
      <c r="A742" s="124">
        <v>39990</v>
      </c>
      <c r="B742" s="103" t="s">
        <v>1664</v>
      </c>
      <c r="C742" s="103" t="s">
        <v>206</v>
      </c>
      <c r="D742" s="103" t="s">
        <v>141</v>
      </c>
      <c r="E742" s="103" t="s">
        <v>144</v>
      </c>
      <c r="F742" s="84">
        <v>36100</v>
      </c>
      <c r="G742" s="85">
        <v>1998</v>
      </c>
      <c r="H742" s="125" t="s">
        <v>857</v>
      </c>
      <c r="I742" s="125" t="str">
        <f t="shared" si="33"/>
        <v>ON</v>
      </c>
      <c r="J742" s="125" t="str">
        <f t="shared" si="34"/>
        <v>NY</v>
      </c>
      <c r="K742" s="125" t="str">
        <f t="shared" si="35"/>
        <v>Canada, Northeast</v>
      </c>
      <c r="L742" s="125" t="str">
        <f>INDEX('State '!$A$1:$C$62,MATCH($I742,'State '!$B:$B,0),3)</f>
        <v>Canada</v>
      </c>
      <c r="M742" s="125" t="str">
        <f>INDEX('State '!$A$1:$C$62,MATCH($J742,'State '!$B:$B,0),3)</f>
        <v>Northeast</v>
      </c>
      <c r="N742" s="125"/>
      <c r="O742" s="87">
        <v>22</v>
      </c>
      <c r="P742" s="87"/>
      <c r="Q742" s="87">
        <v>35</v>
      </c>
      <c r="R742" s="126"/>
      <c r="S742" s="125" t="s">
        <v>135</v>
      </c>
      <c r="T742" s="125" t="s">
        <v>390</v>
      </c>
      <c r="U742" s="125" t="s">
        <v>1665</v>
      </c>
      <c r="V742" s="125"/>
      <c r="W742" s="127"/>
    </row>
    <row r="743" spans="1:23" s="20" customFormat="1" x14ac:dyDescent="0.2">
      <c r="A743" s="124">
        <v>39990</v>
      </c>
      <c r="B743" s="103" t="s">
        <v>1658</v>
      </c>
      <c r="C743" s="103" t="s">
        <v>383</v>
      </c>
      <c r="D743" s="103" t="s">
        <v>141</v>
      </c>
      <c r="E743" s="103" t="s">
        <v>144</v>
      </c>
      <c r="F743" s="84">
        <v>36100</v>
      </c>
      <c r="G743" s="85">
        <v>1998</v>
      </c>
      <c r="H743" s="125" t="s">
        <v>0</v>
      </c>
      <c r="I743" s="125" t="str">
        <f t="shared" si="33"/>
        <v>LA</v>
      </c>
      <c r="J743" s="125" t="str">
        <f t="shared" si="34"/>
        <v>LA</v>
      </c>
      <c r="K743" s="125" t="str">
        <f t="shared" si="35"/>
        <v>South Central</v>
      </c>
      <c r="L743" s="125" t="str">
        <f>INDEX('State '!$A$1:$C$62,MATCH($I743,'State '!$B:$B,0),3)</f>
        <v>South Central</v>
      </c>
      <c r="M743" s="125" t="str">
        <f>INDEX('State '!$A$1:$C$62,MATCH($J743,'State '!$B:$B,0),3)</f>
        <v>South Central</v>
      </c>
      <c r="N743" s="125"/>
      <c r="O743" s="87">
        <v>32</v>
      </c>
      <c r="P743" s="87">
        <v>90</v>
      </c>
      <c r="Q743" s="87">
        <v>170</v>
      </c>
      <c r="R743" s="126">
        <v>20</v>
      </c>
      <c r="S743" s="125" t="s">
        <v>135</v>
      </c>
      <c r="T743" s="125" t="s">
        <v>390</v>
      </c>
      <c r="U743" s="125" t="s">
        <v>1659</v>
      </c>
      <c r="V743" s="125"/>
      <c r="W743" s="127"/>
    </row>
    <row r="744" spans="1:23" s="20" customFormat="1" x14ac:dyDescent="0.2">
      <c r="A744" s="124">
        <v>39990</v>
      </c>
      <c r="B744" s="103" t="s">
        <v>1660</v>
      </c>
      <c r="C744" s="103" t="s">
        <v>280</v>
      </c>
      <c r="D744" s="103" t="s">
        <v>141</v>
      </c>
      <c r="E744" s="103" t="s">
        <v>144</v>
      </c>
      <c r="F744" s="84">
        <v>36100</v>
      </c>
      <c r="G744" s="85">
        <v>1998</v>
      </c>
      <c r="H744" s="125" t="s">
        <v>29</v>
      </c>
      <c r="I744" s="125" t="str">
        <f t="shared" si="33"/>
        <v>WY</v>
      </c>
      <c r="J744" s="125" t="str">
        <f t="shared" si="34"/>
        <v>WY</v>
      </c>
      <c r="K744" s="125" t="str">
        <f t="shared" si="35"/>
        <v>Mountain</v>
      </c>
      <c r="L744" s="125" t="str">
        <f>INDEX('State '!$A$1:$C$62,MATCH($I744,'State '!$B:$B,0),3)</f>
        <v>Mountain</v>
      </c>
      <c r="M744" s="125" t="str">
        <f>INDEX('State '!$A$1:$C$62,MATCH($J744,'State '!$B:$B,0),3)</f>
        <v>Mountain</v>
      </c>
      <c r="N744" s="125"/>
      <c r="O744" s="87">
        <v>5.7</v>
      </c>
      <c r="P744" s="87"/>
      <c r="Q744" s="87">
        <v>40</v>
      </c>
      <c r="R744" s="126"/>
      <c r="S744" s="125" t="s">
        <v>135</v>
      </c>
      <c r="T744" s="125" t="s">
        <v>390</v>
      </c>
      <c r="U744" s="125" t="s">
        <v>1661</v>
      </c>
      <c r="V744" s="125"/>
      <c r="W744" s="127"/>
    </row>
    <row r="745" spans="1:23" s="20" customFormat="1" x14ac:dyDescent="0.2">
      <c r="A745" s="124">
        <v>39990</v>
      </c>
      <c r="B745" s="103" t="s">
        <v>1909</v>
      </c>
      <c r="C745" s="103" t="s">
        <v>202</v>
      </c>
      <c r="D745" s="103" t="s">
        <v>141</v>
      </c>
      <c r="E745" s="103" t="s">
        <v>144</v>
      </c>
      <c r="F745" s="84">
        <v>36100</v>
      </c>
      <c r="G745" s="85">
        <v>1998</v>
      </c>
      <c r="H745" s="125" t="s">
        <v>1382</v>
      </c>
      <c r="I745" s="125" t="str">
        <f t="shared" si="33"/>
        <v>NY</v>
      </c>
      <c r="J745" s="125" t="str">
        <f t="shared" si="34"/>
        <v>PA</v>
      </c>
      <c r="K745" s="125" t="str">
        <f t="shared" si="35"/>
        <v>Northeast</v>
      </c>
      <c r="L745" s="125" t="str">
        <f>INDEX('State '!$A$1:$C$62,MATCH($I745,'State '!$B:$B,0),3)</f>
        <v>Northeast</v>
      </c>
      <c r="M745" s="125" t="str">
        <f>INDEX('State '!$A$1:$C$62,MATCH($J745,'State '!$B:$B,0),3)</f>
        <v>Northeast</v>
      </c>
      <c r="N745" s="125"/>
      <c r="O745" s="87">
        <v>5.0999999999999996</v>
      </c>
      <c r="P745" s="87"/>
      <c r="Q745" s="87">
        <v>22</v>
      </c>
      <c r="R745" s="126"/>
      <c r="S745" s="125" t="s">
        <v>135</v>
      </c>
      <c r="T745" s="125" t="s">
        <v>390</v>
      </c>
      <c r="U745" s="125" t="s">
        <v>1686</v>
      </c>
      <c r="V745" s="125"/>
      <c r="W745" s="127"/>
    </row>
    <row r="746" spans="1:23" s="20" customFormat="1" x14ac:dyDescent="0.2">
      <c r="A746" s="124">
        <v>39990</v>
      </c>
      <c r="B746" s="103" t="s">
        <v>1617</v>
      </c>
      <c r="C746" s="103" t="s">
        <v>2142</v>
      </c>
      <c r="D746" s="103" t="s">
        <v>141</v>
      </c>
      <c r="E746" s="103" t="s">
        <v>144</v>
      </c>
      <c r="F746" s="84">
        <v>36100</v>
      </c>
      <c r="G746" s="85">
        <v>1998</v>
      </c>
      <c r="H746" s="125" t="s">
        <v>735</v>
      </c>
      <c r="I746" s="125" t="str">
        <f t="shared" si="33"/>
        <v>IA</v>
      </c>
      <c r="J746" s="125" t="str">
        <f t="shared" si="34"/>
        <v>IL</v>
      </c>
      <c r="K746" s="125" t="str">
        <f t="shared" si="35"/>
        <v>Midwest</v>
      </c>
      <c r="L746" s="125" t="str">
        <f>INDEX('State '!$A$1:$C$62,MATCH($I746,'State '!$B:$B,0),3)</f>
        <v>Midwest</v>
      </c>
      <c r="M746" s="125" t="str">
        <f>INDEX('State '!$A$1:$C$62,MATCH($J746,'State '!$B:$B,0),3)</f>
        <v>Midwest</v>
      </c>
      <c r="N746" s="125"/>
      <c r="O746" s="87">
        <v>15</v>
      </c>
      <c r="P746" s="87"/>
      <c r="Q746" s="87">
        <v>110</v>
      </c>
      <c r="R746" s="126">
        <v>36</v>
      </c>
      <c r="S746" s="125" t="s">
        <v>135</v>
      </c>
      <c r="T746" s="125" t="s">
        <v>390</v>
      </c>
      <c r="U746" s="125" t="s">
        <v>1618</v>
      </c>
      <c r="V746" s="125"/>
      <c r="W746" s="127"/>
    </row>
    <row r="747" spans="1:23" s="20" customFormat="1" x14ac:dyDescent="0.2">
      <c r="A747" s="124">
        <v>39990</v>
      </c>
      <c r="B747" s="103" t="s">
        <v>1624</v>
      </c>
      <c r="C747" s="103" t="s">
        <v>2142</v>
      </c>
      <c r="D747" s="103" t="s">
        <v>141</v>
      </c>
      <c r="E747" s="103" t="s">
        <v>144</v>
      </c>
      <c r="F747" s="84">
        <v>36100</v>
      </c>
      <c r="G747" s="85">
        <v>1998</v>
      </c>
      <c r="H747" s="125" t="s">
        <v>1625</v>
      </c>
      <c r="I747" s="125" t="str">
        <f t="shared" si="33"/>
        <v>OK</v>
      </c>
      <c r="J747" s="125" t="str">
        <f t="shared" si="34"/>
        <v>NE</v>
      </c>
      <c r="K747" s="125" t="str">
        <f t="shared" si="35"/>
        <v>South Central, Mountain</v>
      </c>
      <c r="L747" s="125" t="str">
        <f>INDEX('State '!$A$1:$C$62,MATCH($I747,'State '!$B:$B,0),3)</f>
        <v>South Central</v>
      </c>
      <c r="M747" s="125" t="str">
        <f>INDEX('State '!$A$1:$C$62,MATCH($J747,'State '!$B:$B,0),3)</f>
        <v>Mountain</v>
      </c>
      <c r="N747" s="125"/>
      <c r="O747" s="87">
        <v>32.799999999999997</v>
      </c>
      <c r="P747" s="87">
        <v>14</v>
      </c>
      <c r="Q747" s="87">
        <v>-25</v>
      </c>
      <c r="R747" s="126" t="s">
        <v>413</v>
      </c>
      <c r="S747" s="125" t="s">
        <v>135</v>
      </c>
      <c r="T747" s="125" t="s">
        <v>390</v>
      </c>
      <c r="U747" s="125" t="s">
        <v>1626</v>
      </c>
      <c r="V747" s="125"/>
      <c r="W747" s="127"/>
    </row>
    <row r="748" spans="1:23" s="20" customFormat="1" x14ac:dyDescent="0.2">
      <c r="A748" s="124">
        <v>39990</v>
      </c>
      <c r="B748" s="103" t="s">
        <v>1648</v>
      </c>
      <c r="C748" s="103" t="s">
        <v>262</v>
      </c>
      <c r="D748" s="103" t="s">
        <v>141</v>
      </c>
      <c r="E748" s="103" t="s">
        <v>144</v>
      </c>
      <c r="F748" s="84">
        <v>36114</v>
      </c>
      <c r="G748" s="85">
        <v>1998</v>
      </c>
      <c r="H748" s="125" t="s">
        <v>30</v>
      </c>
      <c r="I748" s="125" t="str">
        <f t="shared" si="33"/>
        <v>MN</v>
      </c>
      <c r="J748" s="125" t="str">
        <f t="shared" si="34"/>
        <v>MN</v>
      </c>
      <c r="K748" s="125" t="str">
        <f t="shared" si="35"/>
        <v>Midwest</v>
      </c>
      <c r="L748" s="125" t="str">
        <f>INDEX('State '!$A$1:$C$62,MATCH($I748,'State '!$B:$B,0),3)</f>
        <v>Midwest</v>
      </c>
      <c r="M748" s="125" t="str">
        <f>INDEX('State '!$A$1:$C$62,MATCH($J748,'State '!$B:$B,0),3)</f>
        <v>Midwest</v>
      </c>
      <c r="N748" s="125"/>
      <c r="O748" s="87">
        <v>20</v>
      </c>
      <c r="P748" s="87">
        <v>5</v>
      </c>
      <c r="Q748" s="87">
        <v>32</v>
      </c>
      <c r="R748" s="126"/>
      <c r="S748" s="125" t="s">
        <v>135</v>
      </c>
      <c r="T748" s="125" t="s">
        <v>390</v>
      </c>
      <c r="U748" s="125" t="s">
        <v>1649</v>
      </c>
      <c r="V748" s="125"/>
      <c r="W748" s="127"/>
    </row>
    <row r="749" spans="1:23" s="20" customFormat="1" x14ac:dyDescent="0.2">
      <c r="A749" s="124">
        <v>39990</v>
      </c>
      <c r="B749" s="103" t="s">
        <v>1630</v>
      </c>
      <c r="C749" s="103" t="s">
        <v>229</v>
      </c>
      <c r="D749" s="103" t="s">
        <v>141</v>
      </c>
      <c r="E749" s="103" t="s">
        <v>144</v>
      </c>
      <c r="F749" s="84">
        <v>36151</v>
      </c>
      <c r="G749" s="126">
        <v>1998</v>
      </c>
      <c r="H749" s="125" t="s">
        <v>42</v>
      </c>
      <c r="I749" s="125" t="str">
        <f t="shared" si="33"/>
        <v>IA</v>
      </c>
      <c r="J749" s="125" t="str">
        <f t="shared" si="34"/>
        <v>IA</v>
      </c>
      <c r="K749" s="125" t="str">
        <f t="shared" si="35"/>
        <v>Midwest</v>
      </c>
      <c r="L749" s="125" t="str">
        <f>INDEX('State '!$A$1:$C$62,MATCH($I749,'State '!$B:$B,0),3)</f>
        <v>Midwest</v>
      </c>
      <c r="M749" s="125" t="str">
        <f>INDEX('State '!$A$1:$C$62,MATCH($J749,'State '!$B:$B,0),3)</f>
        <v>Midwest</v>
      </c>
      <c r="N749" s="125"/>
      <c r="O749" s="87"/>
      <c r="P749" s="87">
        <v>142</v>
      </c>
      <c r="Q749" s="87">
        <v>260</v>
      </c>
      <c r="R749" s="126"/>
      <c r="S749" s="125" t="s">
        <v>135</v>
      </c>
      <c r="T749" s="125" t="s">
        <v>390</v>
      </c>
      <c r="U749" s="125" t="s">
        <v>1631</v>
      </c>
      <c r="V749" s="125"/>
      <c r="W749" s="127"/>
    </row>
    <row r="750" spans="1:23" s="20" customFormat="1" x14ac:dyDescent="0.2">
      <c r="A750" s="124">
        <v>39990</v>
      </c>
      <c r="B750" s="106" t="s">
        <v>1654</v>
      </c>
      <c r="C750" s="106" t="s">
        <v>229</v>
      </c>
      <c r="D750" s="106" t="s">
        <v>141</v>
      </c>
      <c r="E750" s="103" t="s">
        <v>144</v>
      </c>
      <c r="F750" s="84">
        <v>36151</v>
      </c>
      <c r="G750" s="126">
        <v>1998</v>
      </c>
      <c r="H750" s="125" t="s">
        <v>735</v>
      </c>
      <c r="I750" s="125" t="str">
        <f t="shared" si="33"/>
        <v>IA</v>
      </c>
      <c r="J750" s="125" t="str">
        <f t="shared" si="34"/>
        <v>IL</v>
      </c>
      <c r="K750" s="125" t="str">
        <f t="shared" si="35"/>
        <v>Midwest</v>
      </c>
      <c r="L750" s="125" t="str">
        <f>INDEX('State '!$A$1:$C$62,MATCH($I750,'State '!$B:$B,0),3)</f>
        <v>Midwest</v>
      </c>
      <c r="M750" s="125" t="str">
        <f>INDEX('State '!$A$1:$C$62,MATCH($J750,'State '!$B:$B,0),3)</f>
        <v>Midwest</v>
      </c>
      <c r="N750" s="125"/>
      <c r="O750" s="87"/>
      <c r="P750" s="87">
        <v>200</v>
      </c>
      <c r="Q750" s="126">
        <v>650</v>
      </c>
      <c r="R750" s="130">
        <v>30</v>
      </c>
      <c r="S750" s="131" t="s">
        <v>135</v>
      </c>
      <c r="T750" s="125" t="s">
        <v>390</v>
      </c>
      <c r="U750" s="125" t="s">
        <v>1655</v>
      </c>
      <c r="V750" s="125"/>
      <c r="W750" s="127"/>
    </row>
    <row r="751" spans="1:23" s="20" customFormat="1" x14ac:dyDescent="0.2">
      <c r="A751" s="124">
        <v>39990</v>
      </c>
      <c r="B751" s="103" t="s">
        <v>1680</v>
      </c>
      <c r="C751" s="103" t="s">
        <v>229</v>
      </c>
      <c r="D751" s="103" t="s">
        <v>141</v>
      </c>
      <c r="E751" s="103" t="s">
        <v>144</v>
      </c>
      <c r="F751" s="84">
        <v>36151</v>
      </c>
      <c r="G751" s="126">
        <v>1998</v>
      </c>
      <c r="H751" s="125" t="s">
        <v>1681</v>
      </c>
      <c r="I751" s="125" t="str">
        <f t="shared" si="33"/>
        <v>SK</v>
      </c>
      <c r="J751" s="125" t="str">
        <f t="shared" si="34"/>
        <v>IA</v>
      </c>
      <c r="K751" s="125" t="str">
        <f t="shared" si="35"/>
        <v>Canada, Mountain, Midwest</v>
      </c>
      <c r="L751" s="125" t="str">
        <f>INDEX('State '!$A$1:$C$62,MATCH($I751,'State '!$B:$B,0),3)</f>
        <v>Canada</v>
      </c>
      <c r="M751" s="125" t="str">
        <f>INDEX('State '!$A$1:$C$62,MATCH($J751,'State '!$B:$B,0),3)</f>
        <v>Midwest</v>
      </c>
      <c r="N751" s="125" t="s">
        <v>2596</v>
      </c>
      <c r="O751" s="87">
        <v>870</v>
      </c>
      <c r="P751" s="87">
        <v>243</v>
      </c>
      <c r="Q751" s="87">
        <v>700</v>
      </c>
      <c r="R751" s="126" t="s">
        <v>479</v>
      </c>
      <c r="S751" s="125" t="s">
        <v>135</v>
      </c>
      <c r="T751" s="125" t="s">
        <v>390</v>
      </c>
      <c r="U751" s="125" t="s">
        <v>1682</v>
      </c>
      <c r="V751" s="125"/>
      <c r="W751" s="127"/>
    </row>
    <row r="752" spans="1:23" s="20" customFormat="1" x14ac:dyDescent="0.2">
      <c r="A752" s="124">
        <v>39990</v>
      </c>
      <c r="B752" s="103" t="s">
        <v>1675</v>
      </c>
      <c r="C752" s="103" t="s">
        <v>2320</v>
      </c>
      <c r="D752" s="103" t="s">
        <v>141</v>
      </c>
      <c r="E752" s="103" t="s">
        <v>144</v>
      </c>
      <c r="F752" s="84">
        <v>36100</v>
      </c>
      <c r="G752" s="126">
        <v>1998</v>
      </c>
      <c r="H752" s="125" t="s">
        <v>1676</v>
      </c>
      <c r="I752" s="125" t="str">
        <f t="shared" si="33"/>
        <v>BC</v>
      </c>
      <c r="J752" s="125" t="str">
        <f t="shared" si="34"/>
        <v>CA</v>
      </c>
      <c r="K752" s="125" t="str">
        <f t="shared" si="35"/>
        <v>Canada, Pacific</v>
      </c>
      <c r="L752" s="125" t="str">
        <f>INDEX('State '!$A$1:$C$62,MATCH($I752,'State '!$B:$B,0),3)</f>
        <v>Canada</v>
      </c>
      <c r="M752" s="125" t="str">
        <f>INDEX('State '!$A$1:$C$62,MATCH($J752,'State '!$B:$B,0),3)</f>
        <v>Pacific</v>
      </c>
      <c r="N752" s="125"/>
      <c r="O752" s="87">
        <v>6</v>
      </c>
      <c r="P752" s="87"/>
      <c r="Q752" s="87">
        <v>74</v>
      </c>
      <c r="R752" s="126">
        <v>36</v>
      </c>
      <c r="S752" s="125" t="s">
        <v>135</v>
      </c>
      <c r="T752" s="125" t="s">
        <v>390</v>
      </c>
      <c r="U752" s="125" t="s">
        <v>1677</v>
      </c>
      <c r="V752" s="125"/>
      <c r="W752" s="127"/>
    </row>
    <row r="753" spans="1:23" s="20" customFormat="1" x14ac:dyDescent="0.2">
      <c r="A753" s="124">
        <v>39990</v>
      </c>
      <c r="B753" s="103" t="s">
        <v>1641</v>
      </c>
      <c r="C753" s="103" t="s">
        <v>381</v>
      </c>
      <c r="D753" s="103" t="s">
        <v>134</v>
      </c>
      <c r="E753" s="103" t="s">
        <v>144</v>
      </c>
      <c r="F753" s="84">
        <v>36100</v>
      </c>
      <c r="G753" s="126">
        <v>1998</v>
      </c>
      <c r="H753" s="125" t="s">
        <v>13</v>
      </c>
      <c r="I753" s="125" t="str">
        <f t="shared" si="33"/>
        <v>CA</v>
      </c>
      <c r="J753" s="125" t="str">
        <f t="shared" si="34"/>
        <v>CA</v>
      </c>
      <c r="K753" s="125" t="str">
        <f t="shared" si="35"/>
        <v>Pacific</v>
      </c>
      <c r="L753" s="125" t="str">
        <f>INDEX('State '!$A$1:$C$62,MATCH($I753,'State '!$B:$B,0),3)</f>
        <v>Pacific</v>
      </c>
      <c r="M753" s="125" t="str">
        <f>INDEX('State '!$A$1:$C$62,MATCH($J753,'State '!$B:$B,0),3)</f>
        <v>Pacific</v>
      </c>
      <c r="N753" s="125"/>
      <c r="O753" s="87">
        <v>2</v>
      </c>
      <c r="P753" s="87"/>
      <c r="Q753" s="87">
        <v>20</v>
      </c>
      <c r="R753" s="126"/>
      <c r="S753" s="125" t="s">
        <v>139</v>
      </c>
      <c r="T753" s="125" t="s">
        <v>188</v>
      </c>
      <c r="U753" s="125" t="s">
        <v>391</v>
      </c>
      <c r="V753" s="125"/>
      <c r="W753" s="127"/>
    </row>
    <row r="754" spans="1:23" s="20" customFormat="1" x14ac:dyDescent="0.2">
      <c r="A754" s="124">
        <v>39990</v>
      </c>
      <c r="B754" s="103" t="s">
        <v>1632</v>
      </c>
      <c r="C754" s="103" t="s">
        <v>265</v>
      </c>
      <c r="D754" s="103" t="s">
        <v>134</v>
      </c>
      <c r="E754" s="103" t="s">
        <v>144</v>
      </c>
      <c r="F754" s="84">
        <v>36039</v>
      </c>
      <c r="G754" s="126">
        <v>1998</v>
      </c>
      <c r="H754" s="125" t="s">
        <v>1633</v>
      </c>
      <c r="I754" s="125" t="str">
        <f t="shared" si="33"/>
        <v>WY</v>
      </c>
      <c r="J754" s="125" t="str">
        <f t="shared" si="34"/>
        <v>UT</v>
      </c>
      <c r="K754" s="125" t="str">
        <f t="shared" si="35"/>
        <v>Mountain</v>
      </c>
      <c r="L754" s="125" t="str">
        <f>INDEX('State '!$A$1:$C$62,MATCH($I754,'State '!$B:$B,0),3)</f>
        <v>Mountain</v>
      </c>
      <c r="M754" s="125" t="str">
        <f>INDEX('State '!$A$1:$C$62,MATCH($J754,'State '!$B:$B,0),3)</f>
        <v>Mountain</v>
      </c>
      <c r="N754" s="125"/>
      <c r="O754" s="87">
        <v>17.8</v>
      </c>
      <c r="P754" s="87">
        <v>41</v>
      </c>
      <c r="Q754" s="87">
        <v>84.7</v>
      </c>
      <c r="R754" s="126">
        <v>20</v>
      </c>
      <c r="S754" s="125" t="s">
        <v>135</v>
      </c>
      <c r="T754" s="125" t="s">
        <v>390</v>
      </c>
      <c r="U754" s="125" t="s">
        <v>1634</v>
      </c>
      <c r="V754" s="125"/>
      <c r="W754" s="127"/>
    </row>
    <row r="755" spans="1:23" s="20" customFormat="1" x14ac:dyDescent="0.2">
      <c r="A755" s="124">
        <v>39990</v>
      </c>
      <c r="B755" s="103" t="s">
        <v>1652</v>
      </c>
      <c r="C755" s="103" t="s">
        <v>265</v>
      </c>
      <c r="D755" s="103" t="s">
        <v>141</v>
      </c>
      <c r="E755" s="103" t="s">
        <v>144</v>
      </c>
      <c r="F755" s="84">
        <v>36069</v>
      </c>
      <c r="G755" s="126">
        <v>1998</v>
      </c>
      <c r="H755" s="125" t="s">
        <v>21</v>
      </c>
      <c r="I755" s="125" t="str">
        <f t="shared" si="33"/>
        <v>UT</v>
      </c>
      <c r="J755" s="125" t="str">
        <f t="shared" si="34"/>
        <v>UT</v>
      </c>
      <c r="K755" s="125" t="str">
        <f t="shared" si="35"/>
        <v>Mountain</v>
      </c>
      <c r="L755" s="125" t="str">
        <f>INDEX('State '!$A$1:$C$62,MATCH($I755,'State '!$B:$B,0),3)</f>
        <v>Mountain</v>
      </c>
      <c r="M755" s="125" t="str">
        <f>INDEX('State '!$A$1:$C$62,MATCH($J755,'State '!$B:$B,0),3)</f>
        <v>Mountain</v>
      </c>
      <c r="N755" s="125"/>
      <c r="O755" s="87">
        <v>8.2200000000000006</v>
      </c>
      <c r="P755" s="87"/>
      <c r="Q755" s="87">
        <v>55</v>
      </c>
      <c r="R755" s="126">
        <v>20</v>
      </c>
      <c r="S755" s="125" t="s">
        <v>135</v>
      </c>
      <c r="T755" s="125" t="s">
        <v>390</v>
      </c>
      <c r="U755" s="125" t="s">
        <v>1653</v>
      </c>
      <c r="V755" s="125"/>
      <c r="W755" s="127"/>
    </row>
    <row r="756" spans="1:23" s="20" customFormat="1" x14ac:dyDescent="0.2">
      <c r="A756" s="124">
        <v>39990</v>
      </c>
      <c r="B756" s="103" t="s">
        <v>1699</v>
      </c>
      <c r="C756" s="103" t="s">
        <v>354</v>
      </c>
      <c r="D756" s="103" t="s">
        <v>137</v>
      </c>
      <c r="E756" s="103" t="s">
        <v>144</v>
      </c>
      <c r="F756" s="84">
        <v>36100</v>
      </c>
      <c r="G756" s="126">
        <v>1998</v>
      </c>
      <c r="H756" s="125" t="s">
        <v>1497</v>
      </c>
      <c r="I756" s="125" t="str">
        <f t="shared" si="33"/>
        <v>CA</v>
      </c>
      <c r="J756" s="125" t="str">
        <f t="shared" si="34"/>
        <v>MX</v>
      </c>
      <c r="K756" s="125" t="str">
        <f t="shared" si="35"/>
        <v>Pacific, Mexico</v>
      </c>
      <c r="L756" s="125" t="str">
        <f>INDEX('State '!$A$1:$C$62,MATCH($I756,'State '!$B:$B,0),3)</f>
        <v>Pacific</v>
      </c>
      <c r="M756" s="125" t="str">
        <f>INDEX('State '!$A$1:$C$62,MATCH($J756,'State '!$B:$B,0),3)</f>
        <v>Mexico</v>
      </c>
      <c r="N756" s="125"/>
      <c r="O756" s="87">
        <v>8.5</v>
      </c>
      <c r="P756" s="87">
        <v>30</v>
      </c>
      <c r="Q756" s="87">
        <v>25</v>
      </c>
      <c r="R756" s="126">
        <v>16</v>
      </c>
      <c r="S756" s="125" t="s">
        <v>135</v>
      </c>
      <c r="T756" s="125" t="s">
        <v>188</v>
      </c>
      <c r="U756" s="125" t="s">
        <v>391</v>
      </c>
      <c r="V756" s="125"/>
      <c r="W756" s="127"/>
    </row>
    <row r="757" spans="1:23" s="20" customFormat="1" x14ac:dyDescent="0.2">
      <c r="A757" s="124">
        <v>39990</v>
      </c>
      <c r="B757" s="103" t="s">
        <v>1697</v>
      </c>
      <c r="C757" s="103" t="s">
        <v>216</v>
      </c>
      <c r="D757" s="103" t="s">
        <v>134</v>
      </c>
      <c r="E757" s="103" t="s">
        <v>144</v>
      </c>
      <c r="F757" s="84">
        <v>36100</v>
      </c>
      <c r="G757" s="126">
        <v>1998</v>
      </c>
      <c r="H757" s="125" t="s">
        <v>17</v>
      </c>
      <c r="I757" s="125" t="str">
        <f t="shared" si="33"/>
        <v>AL</v>
      </c>
      <c r="J757" s="125" t="str">
        <f t="shared" si="34"/>
        <v>AL</v>
      </c>
      <c r="K757" s="125" t="str">
        <f t="shared" si="35"/>
        <v>South Central</v>
      </c>
      <c r="L757" s="125" t="str">
        <f>INDEX('State '!$A$1:$C$62,MATCH($I757,'State '!$B:$B,0),3)</f>
        <v>South Central</v>
      </c>
      <c r="M757" s="125" t="str">
        <f>INDEX('State '!$A$1:$C$62,MATCH($J757,'State '!$B:$B,0),3)</f>
        <v>South Central</v>
      </c>
      <c r="N757" s="125"/>
      <c r="O757" s="87">
        <v>4.2</v>
      </c>
      <c r="P757" s="87">
        <v>3.3</v>
      </c>
      <c r="Q757" s="87">
        <v>34.9</v>
      </c>
      <c r="R757" s="126">
        <v>30</v>
      </c>
      <c r="S757" s="125" t="s">
        <v>135</v>
      </c>
      <c r="T757" s="125" t="s">
        <v>390</v>
      </c>
      <c r="U757" s="125" t="s">
        <v>1698</v>
      </c>
      <c r="V757" s="125"/>
      <c r="W757" s="127"/>
    </row>
    <row r="758" spans="1:23" s="20" customFormat="1" ht="25.5" x14ac:dyDescent="0.2">
      <c r="A758" s="124">
        <v>39990</v>
      </c>
      <c r="B758" s="103" t="s">
        <v>1693</v>
      </c>
      <c r="C758" s="103" t="s">
        <v>216</v>
      </c>
      <c r="D758" s="103" t="s">
        <v>141</v>
      </c>
      <c r="E758" s="103" t="s">
        <v>144</v>
      </c>
      <c r="F758" s="84">
        <v>36100</v>
      </c>
      <c r="G758" s="126">
        <v>1998</v>
      </c>
      <c r="H758" s="125" t="s">
        <v>1694</v>
      </c>
      <c r="I758" s="125" t="str">
        <f t="shared" si="33"/>
        <v>AL</v>
      </c>
      <c r="J758" s="125" t="str">
        <f t="shared" si="34"/>
        <v>GA</v>
      </c>
      <c r="K758" s="125" t="str">
        <f t="shared" si="35"/>
        <v>South Central, Midwest, Southeast</v>
      </c>
      <c r="L758" s="125" t="str">
        <f>INDEX('State '!$A$1:$C$62,MATCH($I758,'State '!$B:$B,0),3)</f>
        <v>South Central</v>
      </c>
      <c r="M758" s="125" t="str">
        <f>INDEX('State '!$A$1:$C$62,MATCH($J758,'State '!$B:$B,0),3)</f>
        <v>Southeast</v>
      </c>
      <c r="N758" s="125" t="s">
        <v>9</v>
      </c>
      <c r="O758" s="87">
        <v>52.2</v>
      </c>
      <c r="P758" s="87">
        <v>10</v>
      </c>
      <c r="Q758" s="87">
        <v>65</v>
      </c>
      <c r="R758" s="126" t="s">
        <v>1695</v>
      </c>
      <c r="S758" s="125" t="s">
        <v>135</v>
      </c>
      <c r="T758" s="125" t="s">
        <v>390</v>
      </c>
      <c r="U758" s="125" t="s">
        <v>1696</v>
      </c>
      <c r="V758" s="125"/>
      <c r="W758" s="127"/>
    </row>
    <row r="759" spans="1:23" s="20" customFormat="1" x14ac:dyDescent="0.2">
      <c r="A759" s="124">
        <v>39990</v>
      </c>
      <c r="B759" s="103" t="s">
        <v>1691</v>
      </c>
      <c r="C759" s="103" t="s">
        <v>207</v>
      </c>
      <c r="D759" s="103" t="s">
        <v>137</v>
      </c>
      <c r="E759" s="103" t="s">
        <v>144</v>
      </c>
      <c r="F759" s="84">
        <v>35900</v>
      </c>
      <c r="G759" s="126">
        <v>1998</v>
      </c>
      <c r="H759" s="125" t="s">
        <v>52</v>
      </c>
      <c r="I759" s="125" t="str">
        <f t="shared" si="33"/>
        <v>TN</v>
      </c>
      <c r="J759" s="125" t="str">
        <f t="shared" si="34"/>
        <v>TN</v>
      </c>
      <c r="K759" s="125" t="str">
        <f t="shared" si="35"/>
        <v>Midwest</v>
      </c>
      <c r="L759" s="125" t="str">
        <f>INDEX('State '!$A$1:$C$62,MATCH($I759,'State '!$B:$B,0),3)</f>
        <v>Midwest</v>
      </c>
      <c r="M759" s="125" t="str">
        <f>INDEX('State '!$A$1:$C$62,MATCH($J759,'State '!$B:$B,0),3)</f>
        <v>Midwest</v>
      </c>
      <c r="N759" s="125"/>
      <c r="O759" s="87">
        <v>10</v>
      </c>
      <c r="P759" s="87">
        <v>28</v>
      </c>
      <c r="Q759" s="87">
        <v>10</v>
      </c>
      <c r="R759" s="126">
        <v>8</v>
      </c>
      <c r="S759" s="125" t="s">
        <v>139</v>
      </c>
      <c r="T759" s="125" t="s">
        <v>188</v>
      </c>
      <c r="U759" s="125" t="s">
        <v>391</v>
      </c>
      <c r="V759" s="125"/>
      <c r="W759" s="127"/>
    </row>
    <row r="760" spans="1:23" s="20" customFormat="1" x14ac:dyDescent="0.2">
      <c r="A760" s="124">
        <v>39990</v>
      </c>
      <c r="B760" s="106" t="s">
        <v>1689</v>
      </c>
      <c r="C760" s="106" t="s">
        <v>207</v>
      </c>
      <c r="D760" s="106" t="s">
        <v>141</v>
      </c>
      <c r="E760" s="103" t="s">
        <v>144</v>
      </c>
      <c r="F760" s="84">
        <v>36119</v>
      </c>
      <c r="G760" s="126">
        <v>1998</v>
      </c>
      <c r="H760" s="125" t="s">
        <v>36</v>
      </c>
      <c r="I760" s="125" t="str">
        <f t="shared" si="33"/>
        <v>MA</v>
      </c>
      <c r="J760" s="125" t="str">
        <f t="shared" si="34"/>
        <v>MA</v>
      </c>
      <c r="K760" s="125" t="str">
        <f t="shared" si="35"/>
        <v>Northeast</v>
      </c>
      <c r="L760" s="125" t="str">
        <f>INDEX('State '!$A$1:$C$62,MATCH($I760,'State '!$B:$B,0),3)</f>
        <v>Northeast</v>
      </c>
      <c r="M760" s="125" t="str">
        <f>INDEX('State '!$A$1:$C$62,MATCH($J760,'State '!$B:$B,0),3)</f>
        <v>Northeast</v>
      </c>
      <c r="N760" s="125"/>
      <c r="O760" s="87">
        <v>33.44</v>
      </c>
      <c r="P760" s="87">
        <v>7.54</v>
      </c>
      <c r="Q760" s="126">
        <v>55</v>
      </c>
      <c r="R760" s="130">
        <v>20</v>
      </c>
      <c r="S760" s="131" t="s">
        <v>135</v>
      </c>
      <c r="T760" s="131" t="s">
        <v>390</v>
      </c>
      <c r="U760" s="125" t="s">
        <v>1690</v>
      </c>
      <c r="V760" s="125"/>
      <c r="W760" s="127"/>
    </row>
    <row r="761" spans="1:23" s="20" customFormat="1" x14ac:dyDescent="0.2">
      <c r="A761" s="124">
        <v>39990</v>
      </c>
      <c r="B761" s="103" t="s">
        <v>1683</v>
      </c>
      <c r="C761" s="103" t="s">
        <v>207</v>
      </c>
      <c r="D761" s="103" t="s">
        <v>141</v>
      </c>
      <c r="E761" s="103" t="s">
        <v>144</v>
      </c>
      <c r="F761" s="84">
        <v>35977</v>
      </c>
      <c r="G761" s="126">
        <v>1998</v>
      </c>
      <c r="H761" s="125" t="s">
        <v>1137</v>
      </c>
      <c r="I761" s="125" t="str">
        <f t="shared" si="33"/>
        <v>GM</v>
      </c>
      <c r="J761" s="125" t="str">
        <f t="shared" si="34"/>
        <v>LA</v>
      </c>
      <c r="K761" s="125" t="str">
        <f t="shared" si="35"/>
        <v>Gulf of Mexico, South Central</v>
      </c>
      <c r="L761" s="125" t="str">
        <f>INDEX('State '!$A$1:$C$62,MATCH($I761,'State '!$B:$B,0),3)</f>
        <v>Gulf of Mexico</v>
      </c>
      <c r="M761" s="125" t="str">
        <f>INDEX('State '!$A$1:$C$62,MATCH($J761,'State '!$B:$B,0),3)</f>
        <v>South Central</v>
      </c>
      <c r="N761" s="125"/>
      <c r="O761" s="87">
        <v>0.12</v>
      </c>
      <c r="P761" s="87"/>
      <c r="Q761" s="87">
        <v>400</v>
      </c>
      <c r="R761" s="126" t="s">
        <v>1684</v>
      </c>
      <c r="S761" s="125" t="s">
        <v>135</v>
      </c>
      <c r="T761" s="125" t="s">
        <v>390</v>
      </c>
      <c r="U761" s="125" t="s">
        <v>1685</v>
      </c>
      <c r="V761" s="125"/>
      <c r="W761" s="127"/>
    </row>
    <row r="762" spans="1:23" s="20" customFormat="1" x14ac:dyDescent="0.2">
      <c r="A762" s="124">
        <v>39990</v>
      </c>
      <c r="B762" s="103" t="s">
        <v>1687</v>
      </c>
      <c r="C762" s="103" t="s">
        <v>200</v>
      </c>
      <c r="D762" s="103" t="s">
        <v>141</v>
      </c>
      <c r="E762" s="103" t="s">
        <v>144</v>
      </c>
      <c r="F762" s="84">
        <v>36159</v>
      </c>
      <c r="G762" s="126">
        <v>1998</v>
      </c>
      <c r="H762" s="125" t="s">
        <v>829</v>
      </c>
      <c r="I762" s="125" t="str">
        <f t="shared" si="33"/>
        <v>IN</v>
      </c>
      <c r="J762" s="125" t="str">
        <f t="shared" si="34"/>
        <v>OH</v>
      </c>
      <c r="K762" s="125" t="str">
        <f t="shared" si="35"/>
        <v>Midwest, Northeast</v>
      </c>
      <c r="L762" s="125" t="str">
        <f>INDEX('State '!$A$1:$C$62,MATCH($I762,'State '!$B:$B,0),3)</f>
        <v>Midwest</v>
      </c>
      <c r="M762" s="125" t="str">
        <f>INDEX('State '!$A$1:$C$62,MATCH($J762,'State '!$B:$B,0),3)</f>
        <v>Northeast</v>
      </c>
      <c r="N762" s="125"/>
      <c r="O762" s="87">
        <v>31.3</v>
      </c>
      <c r="P762" s="87">
        <v>114</v>
      </c>
      <c r="Q762" s="87">
        <v>305</v>
      </c>
      <c r="R762" s="126">
        <v>36</v>
      </c>
      <c r="S762" s="125" t="s">
        <v>135</v>
      </c>
      <c r="T762" s="125" t="s">
        <v>390</v>
      </c>
      <c r="U762" s="125" t="s">
        <v>1688</v>
      </c>
      <c r="V762" s="125"/>
      <c r="W762" s="127"/>
    </row>
    <row r="763" spans="1:23" s="20" customFormat="1" x14ac:dyDescent="0.2">
      <c r="A763" s="124">
        <v>39990</v>
      </c>
      <c r="B763" s="103" t="s">
        <v>1917</v>
      </c>
      <c r="C763" s="103" t="s">
        <v>2008</v>
      </c>
      <c r="D763" s="103" t="s">
        <v>141</v>
      </c>
      <c r="E763" s="103" t="s">
        <v>144</v>
      </c>
      <c r="F763" s="84">
        <v>36100</v>
      </c>
      <c r="G763" s="126">
        <v>1998</v>
      </c>
      <c r="H763" s="125" t="s">
        <v>0</v>
      </c>
      <c r="I763" s="125" t="str">
        <f t="shared" si="33"/>
        <v>LA</v>
      </c>
      <c r="J763" s="125" t="str">
        <f t="shared" si="34"/>
        <v>LA</v>
      </c>
      <c r="K763" s="125" t="str">
        <f t="shared" si="35"/>
        <v>South Central</v>
      </c>
      <c r="L763" s="125" t="str">
        <f>INDEX('State '!$A$1:$C$62,MATCH($I763,'State '!$B:$B,0),3)</f>
        <v>South Central</v>
      </c>
      <c r="M763" s="125" t="str">
        <f>INDEX('State '!$A$1:$C$62,MATCH($J763,'State '!$B:$B,0),3)</f>
        <v>South Central</v>
      </c>
      <c r="N763" s="125"/>
      <c r="O763" s="87">
        <v>5.98</v>
      </c>
      <c r="P763" s="87"/>
      <c r="Q763" s="87">
        <v>115</v>
      </c>
      <c r="R763" s="126">
        <v>20</v>
      </c>
      <c r="S763" s="125" t="s">
        <v>135</v>
      </c>
      <c r="T763" s="125" t="s">
        <v>390</v>
      </c>
      <c r="U763" s="125" t="s">
        <v>1640</v>
      </c>
      <c r="V763" s="125"/>
      <c r="W763" s="127"/>
    </row>
    <row r="764" spans="1:23" s="20" customFormat="1" x14ac:dyDescent="0.2">
      <c r="A764" s="124">
        <v>39990</v>
      </c>
      <c r="B764" s="103" t="s">
        <v>1613</v>
      </c>
      <c r="C764" s="103" t="s">
        <v>1942</v>
      </c>
      <c r="D764" s="103" t="s">
        <v>141</v>
      </c>
      <c r="E764" s="103" t="s">
        <v>144</v>
      </c>
      <c r="F764" s="84">
        <v>36130</v>
      </c>
      <c r="G764" s="126">
        <v>1998</v>
      </c>
      <c r="H764" s="125" t="s">
        <v>53</v>
      </c>
      <c r="I764" s="125" t="str">
        <f t="shared" si="33"/>
        <v>SC</v>
      </c>
      <c r="J764" s="125" t="str">
        <f t="shared" si="34"/>
        <v>SC</v>
      </c>
      <c r="K764" s="125" t="str">
        <f t="shared" si="35"/>
        <v>Southeast</v>
      </c>
      <c r="L764" s="125" t="str">
        <f>INDEX('State '!$A$1:$C$62,MATCH($I764,'State '!$B:$B,0),3)</f>
        <v>Southeast</v>
      </c>
      <c r="M764" s="125" t="str">
        <f>INDEX('State '!$A$1:$C$62,MATCH($J764,'State '!$B:$B,0),3)</f>
        <v>Southeast</v>
      </c>
      <c r="N764" s="125"/>
      <c r="O764" s="87"/>
      <c r="P764" s="87">
        <v>2</v>
      </c>
      <c r="Q764" s="87">
        <v>4</v>
      </c>
      <c r="R764" s="126">
        <v>4</v>
      </c>
      <c r="S764" s="125" t="s">
        <v>135</v>
      </c>
      <c r="T764" s="125" t="s">
        <v>390</v>
      </c>
      <c r="U764" s="125" t="s">
        <v>1614</v>
      </c>
      <c r="V764" s="125"/>
      <c r="W764" s="127"/>
    </row>
    <row r="765" spans="1:23" s="20" customFormat="1" x14ac:dyDescent="0.2">
      <c r="A765" s="124">
        <v>39990</v>
      </c>
      <c r="B765" s="103" t="s">
        <v>1610</v>
      </c>
      <c r="C765" s="103" t="s">
        <v>1942</v>
      </c>
      <c r="D765" s="103" t="s">
        <v>141</v>
      </c>
      <c r="E765" s="103" t="s">
        <v>144</v>
      </c>
      <c r="F765" s="84">
        <v>36100</v>
      </c>
      <c r="G765" s="126">
        <v>1998</v>
      </c>
      <c r="H765" s="125" t="s">
        <v>389</v>
      </c>
      <c r="I765" s="125" t="str">
        <f t="shared" si="33"/>
        <v>AL</v>
      </c>
      <c r="J765" s="125" t="str">
        <f t="shared" si="34"/>
        <v>GA</v>
      </c>
      <c r="K765" s="125" t="str">
        <f t="shared" si="35"/>
        <v>South Central, Southeast</v>
      </c>
      <c r="L765" s="125" t="str">
        <f>INDEX('State '!$A$1:$C$62,MATCH($I765,'State '!$B:$B,0),3)</f>
        <v>South Central</v>
      </c>
      <c r="M765" s="125" t="str">
        <f>INDEX('State '!$A$1:$C$62,MATCH($J765,'State '!$B:$B,0),3)</f>
        <v>Southeast</v>
      </c>
      <c r="N765" s="125"/>
      <c r="O765" s="87">
        <v>68</v>
      </c>
      <c r="P765" s="87">
        <v>16</v>
      </c>
      <c r="Q765" s="87">
        <v>87</v>
      </c>
      <c r="R765" s="126" t="s">
        <v>1611</v>
      </c>
      <c r="S765" s="125" t="s">
        <v>135</v>
      </c>
      <c r="T765" s="125" t="s">
        <v>390</v>
      </c>
      <c r="U765" s="125" t="s">
        <v>1612</v>
      </c>
      <c r="V765" s="125"/>
      <c r="W765" s="127"/>
    </row>
    <row r="766" spans="1:23" s="20" customFormat="1" x14ac:dyDescent="0.2">
      <c r="A766" s="124">
        <v>39990</v>
      </c>
      <c r="B766" s="103" t="s">
        <v>1924</v>
      </c>
      <c r="C766" s="103" t="s">
        <v>1942</v>
      </c>
      <c r="D766" s="103" t="s">
        <v>141</v>
      </c>
      <c r="E766" s="103" t="s">
        <v>144</v>
      </c>
      <c r="F766" s="84">
        <v>36008</v>
      </c>
      <c r="G766" s="126">
        <v>1998</v>
      </c>
      <c r="H766" s="125" t="s">
        <v>1628</v>
      </c>
      <c r="I766" s="125" t="str">
        <f t="shared" si="33"/>
        <v>GM</v>
      </c>
      <c r="J766" s="125" t="str">
        <f t="shared" si="34"/>
        <v>AL</v>
      </c>
      <c r="K766" s="125" t="str">
        <f t="shared" si="35"/>
        <v>Gulf of Mexico, South Central</v>
      </c>
      <c r="L766" s="125" t="str">
        <f>INDEX('State '!$A$1:$C$62,MATCH($I766,'State '!$B:$B,0),3)</f>
        <v>Gulf of Mexico</v>
      </c>
      <c r="M766" s="125" t="str">
        <f>INDEX('State '!$A$1:$C$62,MATCH($J766,'State '!$B:$B,0),3)</f>
        <v>South Central</v>
      </c>
      <c r="N766" s="125"/>
      <c r="O766" s="87">
        <v>120.2</v>
      </c>
      <c r="P766" s="87">
        <v>76</v>
      </c>
      <c r="Q766" s="87">
        <v>350</v>
      </c>
      <c r="R766" s="126">
        <v>24</v>
      </c>
      <c r="S766" s="125" t="s">
        <v>135</v>
      </c>
      <c r="T766" s="125" t="s">
        <v>390</v>
      </c>
      <c r="U766" s="125" t="s">
        <v>1629</v>
      </c>
      <c r="V766" s="125"/>
      <c r="W766" s="127"/>
    </row>
    <row r="767" spans="1:23" s="20" customFormat="1" x14ac:dyDescent="0.2">
      <c r="A767" s="124">
        <v>39990</v>
      </c>
      <c r="B767" s="103" t="s">
        <v>1619</v>
      </c>
      <c r="C767" s="103" t="s">
        <v>291</v>
      </c>
      <c r="D767" s="103" t="s">
        <v>141</v>
      </c>
      <c r="E767" s="103" t="s">
        <v>144</v>
      </c>
      <c r="F767" s="84">
        <v>35886</v>
      </c>
      <c r="G767" s="126">
        <v>1998</v>
      </c>
      <c r="H767" s="125" t="s">
        <v>1137</v>
      </c>
      <c r="I767" s="125" t="str">
        <f t="shared" si="33"/>
        <v>GM</v>
      </c>
      <c r="J767" s="125" t="str">
        <f t="shared" si="34"/>
        <v>LA</v>
      </c>
      <c r="K767" s="125" t="str">
        <f t="shared" si="35"/>
        <v>Gulf of Mexico, South Central</v>
      </c>
      <c r="L767" s="125" t="str">
        <f>INDEX('State '!$A$1:$C$62,MATCH($I767,'State '!$B:$B,0),3)</f>
        <v>Gulf of Mexico</v>
      </c>
      <c r="M767" s="125" t="str">
        <f>INDEX('State '!$A$1:$C$62,MATCH($J767,'State '!$B:$B,0),3)</f>
        <v>South Central</v>
      </c>
      <c r="N767" s="125"/>
      <c r="O767" s="87">
        <v>52.2</v>
      </c>
      <c r="P767" s="87"/>
      <c r="Q767" s="87">
        <v>500</v>
      </c>
      <c r="R767" s="126"/>
      <c r="S767" s="125" t="s">
        <v>135</v>
      </c>
      <c r="T767" s="125" t="s">
        <v>390</v>
      </c>
      <c r="U767" s="125" t="s">
        <v>1620</v>
      </c>
      <c r="V767" s="125"/>
      <c r="W767" s="127"/>
    </row>
    <row r="768" spans="1:23" s="20" customFormat="1" x14ac:dyDescent="0.2">
      <c r="A768" s="124">
        <v>39990</v>
      </c>
      <c r="B768" s="103" t="s">
        <v>1927</v>
      </c>
      <c r="C768" s="103" t="s">
        <v>268</v>
      </c>
      <c r="D768" s="103" t="s">
        <v>141</v>
      </c>
      <c r="E768" s="103" t="s">
        <v>144</v>
      </c>
      <c r="F768" s="84">
        <v>35886</v>
      </c>
      <c r="G768" s="126">
        <v>1998</v>
      </c>
      <c r="H768" s="125" t="s">
        <v>43</v>
      </c>
      <c r="I768" s="125" t="str">
        <f t="shared" si="33"/>
        <v>NM</v>
      </c>
      <c r="J768" s="125" t="str">
        <f t="shared" si="34"/>
        <v>NM</v>
      </c>
      <c r="K768" s="125" t="str">
        <f t="shared" si="35"/>
        <v>Mountain</v>
      </c>
      <c r="L768" s="125" t="str">
        <f>INDEX('State '!$A$1:$C$62,MATCH($I768,'State '!$B:$B,0),3)</f>
        <v>Mountain</v>
      </c>
      <c r="M768" s="125" t="str">
        <f>INDEX('State '!$A$1:$C$62,MATCH($J768,'State '!$B:$B,0),3)</f>
        <v>Mountain</v>
      </c>
      <c r="N768" s="125"/>
      <c r="O768" s="87">
        <v>5</v>
      </c>
      <c r="P768" s="87"/>
      <c r="Q768" s="87">
        <v>200</v>
      </c>
      <c r="R768" s="126">
        <v>28</v>
      </c>
      <c r="S768" s="125" t="s">
        <v>135</v>
      </c>
      <c r="T768" s="125" t="s">
        <v>390</v>
      </c>
      <c r="U768" s="125" t="s">
        <v>1623</v>
      </c>
      <c r="V768" s="125"/>
      <c r="W768" s="127"/>
    </row>
    <row r="769" spans="1:23" s="20" customFormat="1" x14ac:dyDescent="0.2">
      <c r="A769" s="124">
        <v>39990</v>
      </c>
      <c r="B769" s="103" t="s">
        <v>1621</v>
      </c>
      <c r="C769" s="103" t="s">
        <v>378</v>
      </c>
      <c r="D769" s="103" t="s">
        <v>134</v>
      </c>
      <c r="E769" s="103" t="s">
        <v>144</v>
      </c>
      <c r="F769" s="84">
        <v>36153</v>
      </c>
      <c r="G769" s="126">
        <v>1998</v>
      </c>
      <c r="H769" s="125" t="s">
        <v>1174</v>
      </c>
      <c r="I769" s="125" t="str">
        <f t="shared" si="33"/>
        <v>TN</v>
      </c>
      <c r="J769" s="125" t="str">
        <f t="shared" si="34"/>
        <v>AL</v>
      </c>
      <c r="K769" s="125" t="str">
        <f t="shared" si="35"/>
        <v>Midwest, South Central</v>
      </c>
      <c r="L769" s="125" t="str">
        <f>INDEX('State '!$A$1:$C$62,MATCH($I769,'State '!$B:$B,0),3)</f>
        <v>Midwest</v>
      </c>
      <c r="M769" s="125" t="str">
        <f>INDEX('State '!$A$1:$C$62,MATCH($J769,'State '!$B:$B,0),3)</f>
        <v>South Central</v>
      </c>
      <c r="N769" s="125"/>
      <c r="O769" s="87">
        <v>4</v>
      </c>
      <c r="P769" s="87">
        <v>15</v>
      </c>
      <c r="Q769" s="87">
        <v>20.6</v>
      </c>
      <c r="R769" s="126">
        <v>10</v>
      </c>
      <c r="S769" s="125" t="s">
        <v>135</v>
      </c>
      <c r="T769" s="125" t="s">
        <v>390</v>
      </c>
      <c r="U769" s="125" t="s">
        <v>1622</v>
      </c>
      <c r="V769" s="125"/>
      <c r="W769" s="127"/>
    </row>
    <row r="770" spans="1:23" s="20" customFormat="1" x14ac:dyDescent="0.2">
      <c r="A770" s="124">
        <v>39990</v>
      </c>
      <c r="B770" s="103" t="s">
        <v>1615</v>
      </c>
      <c r="C770" s="103" t="s">
        <v>249</v>
      </c>
      <c r="D770" s="103" t="s">
        <v>141</v>
      </c>
      <c r="E770" s="103" t="s">
        <v>144</v>
      </c>
      <c r="F770" s="84">
        <v>36080</v>
      </c>
      <c r="G770" s="126">
        <v>1998</v>
      </c>
      <c r="H770" s="125" t="s">
        <v>29</v>
      </c>
      <c r="I770" s="125" t="str">
        <f t="shared" si="33"/>
        <v>WY</v>
      </c>
      <c r="J770" s="125" t="str">
        <f t="shared" si="34"/>
        <v>WY</v>
      </c>
      <c r="K770" s="125" t="str">
        <f t="shared" si="35"/>
        <v>Mountain</v>
      </c>
      <c r="L770" s="125" t="str">
        <f>INDEX('State '!$A$1:$C$62,MATCH($I770,'State '!$B:$B,0),3)</f>
        <v>Mountain</v>
      </c>
      <c r="M770" s="125" t="str">
        <f>INDEX('State '!$A$1:$C$62,MATCH($J770,'State '!$B:$B,0),3)</f>
        <v>Mountain</v>
      </c>
      <c r="N770" s="125"/>
      <c r="O770" s="87">
        <v>14.9</v>
      </c>
      <c r="P770" s="87"/>
      <c r="Q770" s="87">
        <v>52</v>
      </c>
      <c r="R770" s="126"/>
      <c r="S770" s="125" t="s">
        <v>135</v>
      </c>
      <c r="T770" s="125" t="s">
        <v>390</v>
      </c>
      <c r="U770" s="125" t="s">
        <v>1616</v>
      </c>
      <c r="V770" s="125"/>
      <c r="W770" s="127"/>
    </row>
    <row r="771" spans="1:23" s="20" customFormat="1" x14ac:dyDescent="0.2">
      <c r="A771" s="124">
        <v>39990</v>
      </c>
      <c r="B771" s="103" t="s">
        <v>1609</v>
      </c>
      <c r="C771" s="103" t="s">
        <v>366</v>
      </c>
      <c r="D771" s="103" t="s">
        <v>142</v>
      </c>
      <c r="E771" s="103" t="s">
        <v>144</v>
      </c>
      <c r="F771" s="84">
        <v>36100</v>
      </c>
      <c r="G771" s="126">
        <v>1998</v>
      </c>
      <c r="H771" s="125" t="s">
        <v>39</v>
      </c>
      <c r="I771" s="125" t="str">
        <f t="shared" ref="I771:I839" si="36">LEFT($H771,2)</f>
        <v>MO</v>
      </c>
      <c r="J771" s="125" t="str">
        <f t="shared" ref="J771:J839" si="37">RIGHT($H771,2)</f>
        <v>MO</v>
      </c>
      <c r="K771" s="125" t="str">
        <f t="shared" si="35"/>
        <v>Midwest</v>
      </c>
      <c r="L771" s="125" t="str">
        <f>INDEX('State '!$A$1:$C$62,MATCH($I771,'State '!$B:$B,0),3)</f>
        <v>Midwest</v>
      </c>
      <c r="M771" s="125" t="str">
        <f>INDEX('State '!$A$1:$C$62,MATCH($J771,'State '!$B:$B,0),3)</f>
        <v>Midwest</v>
      </c>
      <c r="N771" s="125"/>
      <c r="O771" s="87">
        <v>21</v>
      </c>
      <c r="P771" s="87">
        <v>200</v>
      </c>
      <c r="Q771" s="87">
        <v>28</v>
      </c>
      <c r="R771" s="126">
        <v>8</v>
      </c>
      <c r="S771" s="125" t="s">
        <v>139</v>
      </c>
      <c r="T771" s="125" t="s">
        <v>188</v>
      </c>
      <c r="U771" s="125" t="s">
        <v>391</v>
      </c>
      <c r="V771" s="125"/>
      <c r="W771" s="127"/>
    </row>
    <row r="772" spans="1:23" s="20" customFormat="1" x14ac:dyDescent="0.2">
      <c r="A772" s="124">
        <v>39990</v>
      </c>
      <c r="B772" s="103" t="s">
        <v>1723</v>
      </c>
      <c r="C772" s="103" t="s">
        <v>201</v>
      </c>
      <c r="D772" s="103" t="s">
        <v>134</v>
      </c>
      <c r="E772" s="103" t="s">
        <v>144</v>
      </c>
      <c r="F772" s="84">
        <v>35718</v>
      </c>
      <c r="G772" s="85">
        <v>1997</v>
      </c>
      <c r="H772" s="125" t="s">
        <v>35</v>
      </c>
      <c r="I772" s="125" t="str">
        <f t="shared" si="36"/>
        <v>CT</v>
      </c>
      <c r="J772" s="125" t="str">
        <f t="shared" si="37"/>
        <v>CT</v>
      </c>
      <c r="K772" s="125" t="str">
        <f t="shared" ref="K772:K835" si="38">IF($L772=$M772,L772,CONCATENATE($L772,", ",IF(ISBLANK(N772),"",CONCATENATE(N772,", ")),$M772))</f>
        <v>Northeast</v>
      </c>
      <c r="L772" s="125" t="str">
        <f>INDEX('State '!$A$1:$C$62,MATCH($I772,'State '!$B:$B,0),3)</f>
        <v>Northeast</v>
      </c>
      <c r="M772" s="125" t="str">
        <f>INDEX('State '!$A$1:$C$62,MATCH($J772,'State '!$B:$B,0),3)</f>
        <v>Northeast</v>
      </c>
      <c r="N772" s="125"/>
      <c r="O772" s="87">
        <v>15.1</v>
      </c>
      <c r="P772" s="87">
        <v>8.4</v>
      </c>
      <c r="Q772" s="87">
        <v>82</v>
      </c>
      <c r="R772" s="126">
        <v>20</v>
      </c>
      <c r="S772" s="125" t="s">
        <v>135</v>
      </c>
      <c r="T772" s="125" t="s">
        <v>390</v>
      </c>
      <c r="U772" s="125" t="s">
        <v>391</v>
      </c>
      <c r="V772" s="125"/>
      <c r="W772" s="127"/>
    </row>
    <row r="773" spans="1:23" s="20" customFormat="1" x14ac:dyDescent="0.2">
      <c r="A773" s="124">
        <v>39990</v>
      </c>
      <c r="B773" s="103" t="s">
        <v>1748</v>
      </c>
      <c r="C773" s="103" t="s">
        <v>1792</v>
      </c>
      <c r="D773" s="103" t="s">
        <v>141</v>
      </c>
      <c r="E773" s="103" t="s">
        <v>144</v>
      </c>
      <c r="F773" s="84">
        <v>35779</v>
      </c>
      <c r="G773" s="85">
        <v>1997</v>
      </c>
      <c r="H773" s="125" t="s">
        <v>1749</v>
      </c>
      <c r="I773" s="125" t="str">
        <f t="shared" si="36"/>
        <v>IL</v>
      </c>
      <c r="J773" s="125" t="str">
        <f t="shared" si="37"/>
        <v>MI</v>
      </c>
      <c r="K773" s="125" t="str">
        <f t="shared" si="38"/>
        <v>Midwest</v>
      </c>
      <c r="L773" s="125" t="str">
        <f>INDEX('State '!$A$1:$C$62,MATCH($I773,'State '!$B:$B,0),3)</f>
        <v>Midwest</v>
      </c>
      <c r="M773" s="125" t="str">
        <f>INDEX('State '!$A$1:$C$62,MATCH($J773,'State '!$B:$B,0),3)</f>
        <v>Midwest</v>
      </c>
      <c r="N773" s="125"/>
      <c r="O773" s="87">
        <v>19.100000000000001</v>
      </c>
      <c r="P773" s="87">
        <v>12</v>
      </c>
      <c r="Q773" s="87">
        <v>135</v>
      </c>
      <c r="R773" s="126" t="s">
        <v>1750</v>
      </c>
      <c r="S773" s="125" t="s">
        <v>135</v>
      </c>
      <c r="T773" s="125" t="s">
        <v>390</v>
      </c>
      <c r="U773" s="125" t="s">
        <v>1751</v>
      </c>
      <c r="V773" s="125"/>
      <c r="W773" s="127"/>
    </row>
    <row r="774" spans="1:23" s="20" customFormat="1" x14ac:dyDescent="0.2">
      <c r="A774" s="124">
        <v>39990</v>
      </c>
      <c r="B774" s="106" t="s">
        <v>1757</v>
      </c>
      <c r="C774" s="106" t="s">
        <v>263</v>
      </c>
      <c r="D774" s="106" t="s">
        <v>141</v>
      </c>
      <c r="E774" s="103" t="s">
        <v>144</v>
      </c>
      <c r="F774" s="84">
        <v>35612</v>
      </c>
      <c r="G774" s="85">
        <v>1997</v>
      </c>
      <c r="H774" s="125" t="s">
        <v>19</v>
      </c>
      <c r="I774" s="125" t="str">
        <f t="shared" si="36"/>
        <v>VA</v>
      </c>
      <c r="J774" s="125" t="str">
        <f t="shared" si="37"/>
        <v>VA</v>
      </c>
      <c r="K774" s="125" t="str">
        <f t="shared" si="38"/>
        <v>Northeast</v>
      </c>
      <c r="L774" s="125" t="str">
        <f>INDEX('State '!$A$1:$C$62,MATCH($I774,'State '!$B:$B,0),3)</f>
        <v>Northeast</v>
      </c>
      <c r="M774" s="125" t="str">
        <f>INDEX('State '!$A$1:$C$62,MATCH($J774,'State '!$B:$B,0),3)</f>
        <v>Northeast</v>
      </c>
      <c r="N774" s="125"/>
      <c r="O774" s="87">
        <v>0.39</v>
      </c>
      <c r="P774" s="87"/>
      <c r="Q774" s="126">
        <v>18</v>
      </c>
      <c r="R774" s="130">
        <v>16</v>
      </c>
      <c r="S774" s="131" t="s">
        <v>135</v>
      </c>
      <c r="T774" s="125" t="s">
        <v>390</v>
      </c>
      <c r="U774" s="125" t="s">
        <v>391</v>
      </c>
      <c r="V774" s="125"/>
      <c r="W774" s="127"/>
    </row>
    <row r="775" spans="1:23" s="20" customFormat="1" x14ac:dyDescent="0.2">
      <c r="A775" s="124">
        <v>39990</v>
      </c>
      <c r="B775" s="103" t="s">
        <v>1741</v>
      </c>
      <c r="C775" s="103" t="s">
        <v>263</v>
      </c>
      <c r="D775" s="103" t="s">
        <v>134</v>
      </c>
      <c r="E775" s="103" t="s">
        <v>144</v>
      </c>
      <c r="F775" s="84">
        <v>35735</v>
      </c>
      <c r="G775" s="85">
        <v>1997</v>
      </c>
      <c r="H775" s="125" t="s">
        <v>1742</v>
      </c>
      <c r="I775" s="125" t="str">
        <f t="shared" si="36"/>
        <v>PA</v>
      </c>
      <c r="J775" s="125" t="str">
        <f t="shared" si="37"/>
        <v>VA</v>
      </c>
      <c r="K775" s="125" t="str">
        <f t="shared" si="38"/>
        <v>Northeast</v>
      </c>
      <c r="L775" s="125" t="str">
        <f>INDEX('State '!$A$1:$C$62,MATCH($I775,'State '!$B:$B,0),3)</f>
        <v>Northeast</v>
      </c>
      <c r="M775" s="125" t="str">
        <f>INDEX('State '!$A$1:$C$62,MATCH($J775,'State '!$B:$B,0),3)</f>
        <v>Northeast</v>
      </c>
      <c r="N775" s="125"/>
      <c r="O775" s="87">
        <v>22</v>
      </c>
      <c r="P775" s="87">
        <v>379</v>
      </c>
      <c r="Q775" s="87">
        <v>242</v>
      </c>
      <c r="R775" s="126"/>
      <c r="S775" s="125" t="s">
        <v>135</v>
      </c>
      <c r="T775" s="125" t="s">
        <v>390</v>
      </c>
      <c r="U775" s="125" t="s">
        <v>1590</v>
      </c>
      <c r="V775" s="125"/>
      <c r="W775" s="127"/>
    </row>
    <row r="776" spans="1:23" s="20" customFormat="1" x14ac:dyDescent="0.2">
      <c r="A776" s="124">
        <v>39990</v>
      </c>
      <c r="B776" s="103" t="s">
        <v>1727</v>
      </c>
      <c r="C776" s="103" t="s">
        <v>260</v>
      </c>
      <c r="D776" s="103" t="s">
        <v>141</v>
      </c>
      <c r="E776" s="103" t="s">
        <v>144</v>
      </c>
      <c r="F776" s="84">
        <v>35643</v>
      </c>
      <c r="G776" s="85">
        <v>1997</v>
      </c>
      <c r="H776" s="125" t="s">
        <v>29</v>
      </c>
      <c r="I776" s="125" t="str">
        <f t="shared" si="36"/>
        <v>WY</v>
      </c>
      <c r="J776" s="125" t="str">
        <f t="shared" si="37"/>
        <v>WY</v>
      </c>
      <c r="K776" s="125" t="str">
        <f t="shared" si="38"/>
        <v>Mountain</v>
      </c>
      <c r="L776" s="125" t="str">
        <f>INDEX('State '!$A$1:$C$62,MATCH($I776,'State '!$B:$B,0),3)</f>
        <v>Mountain</v>
      </c>
      <c r="M776" s="125" t="str">
        <f>INDEX('State '!$A$1:$C$62,MATCH($J776,'State '!$B:$B,0),3)</f>
        <v>Mountain</v>
      </c>
      <c r="N776" s="125"/>
      <c r="O776" s="87">
        <v>10.8</v>
      </c>
      <c r="P776" s="87"/>
      <c r="Q776" s="87">
        <v>40</v>
      </c>
      <c r="R776" s="126">
        <v>36</v>
      </c>
      <c r="S776" s="125" t="s">
        <v>135</v>
      </c>
      <c r="T776" s="125" t="s">
        <v>390</v>
      </c>
      <c r="U776" s="125" t="s">
        <v>1728</v>
      </c>
      <c r="V776" s="125"/>
      <c r="W776" s="127"/>
    </row>
    <row r="777" spans="1:23" s="20" customFormat="1" x14ac:dyDescent="0.2">
      <c r="A777" s="124">
        <v>39990</v>
      </c>
      <c r="B777" s="103" t="s">
        <v>1767</v>
      </c>
      <c r="C777" s="103" t="s">
        <v>225</v>
      </c>
      <c r="D777" s="103" t="s">
        <v>141</v>
      </c>
      <c r="E777" s="103" t="s">
        <v>144</v>
      </c>
      <c r="F777" s="84">
        <v>35735</v>
      </c>
      <c r="G777" s="85">
        <v>1997</v>
      </c>
      <c r="H777" s="125" t="s">
        <v>1768</v>
      </c>
      <c r="I777" s="125" t="str">
        <f t="shared" si="36"/>
        <v>PA</v>
      </c>
      <c r="J777" s="125" t="str">
        <f t="shared" si="37"/>
        <v>VA</v>
      </c>
      <c r="K777" s="125" t="str">
        <f t="shared" si="38"/>
        <v>Northeast</v>
      </c>
      <c r="L777" s="125" t="str">
        <f>INDEX('State '!$A$1:$C$62,MATCH($I777,'State '!$B:$B,0),3)</f>
        <v>Northeast</v>
      </c>
      <c r="M777" s="125" t="str">
        <f>INDEX('State '!$A$1:$C$62,MATCH($J777,'State '!$B:$B,0),3)</f>
        <v>Northeast</v>
      </c>
      <c r="N777" s="125"/>
      <c r="O777" s="87">
        <v>15.2</v>
      </c>
      <c r="P777" s="87"/>
      <c r="Q777" s="87">
        <v>19.5</v>
      </c>
      <c r="R777" s="126">
        <v>30</v>
      </c>
      <c r="S777" s="125" t="s">
        <v>135</v>
      </c>
      <c r="T777" s="125" t="s">
        <v>390</v>
      </c>
      <c r="U777" s="125" t="s">
        <v>1651</v>
      </c>
      <c r="V777" s="125"/>
      <c r="W777" s="127"/>
    </row>
    <row r="778" spans="1:23" s="20" customFormat="1" x14ac:dyDescent="0.2">
      <c r="A778" s="124">
        <v>39990</v>
      </c>
      <c r="B778" s="103" t="s">
        <v>1772</v>
      </c>
      <c r="C778" s="103" t="s">
        <v>341</v>
      </c>
      <c r="D778" s="103" t="s">
        <v>141</v>
      </c>
      <c r="E778" s="103" t="s">
        <v>144</v>
      </c>
      <c r="F778" s="84">
        <v>35735</v>
      </c>
      <c r="G778" s="85">
        <v>1997</v>
      </c>
      <c r="H778" s="125" t="s">
        <v>53</v>
      </c>
      <c r="I778" s="125" t="str">
        <f t="shared" si="36"/>
        <v>SC</v>
      </c>
      <c r="J778" s="125" t="str">
        <f t="shared" si="37"/>
        <v>SC</v>
      </c>
      <c r="K778" s="125" t="str">
        <f t="shared" si="38"/>
        <v>Southeast</v>
      </c>
      <c r="L778" s="125" t="str">
        <f>INDEX('State '!$A$1:$C$62,MATCH($I778,'State '!$B:$B,0),3)</f>
        <v>Southeast</v>
      </c>
      <c r="M778" s="125" t="str">
        <f>INDEX('State '!$A$1:$C$62,MATCH($J778,'State '!$B:$B,0),3)</f>
        <v>Southeast</v>
      </c>
      <c r="N778" s="125"/>
      <c r="O778" s="87">
        <v>10</v>
      </c>
      <c r="P778" s="87"/>
      <c r="Q778" s="87">
        <v>200</v>
      </c>
      <c r="R778" s="126"/>
      <c r="S778" s="125" t="s">
        <v>139</v>
      </c>
      <c r="T778" s="125" t="s">
        <v>188</v>
      </c>
      <c r="U778" s="125" t="s">
        <v>391</v>
      </c>
      <c r="V778" s="125"/>
      <c r="W778" s="127"/>
    </row>
    <row r="779" spans="1:23" s="20" customFormat="1" x14ac:dyDescent="0.2">
      <c r="A779" s="124">
        <v>39990</v>
      </c>
      <c r="B779" s="103" t="s">
        <v>1758</v>
      </c>
      <c r="C779" s="103" t="s">
        <v>331</v>
      </c>
      <c r="D779" s="103" t="s">
        <v>137</v>
      </c>
      <c r="E779" s="103" t="s">
        <v>144</v>
      </c>
      <c r="F779" s="84">
        <v>35735</v>
      </c>
      <c r="G779" s="85">
        <v>1997</v>
      </c>
      <c r="H779" s="125" t="s">
        <v>1137</v>
      </c>
      <c r="I779" s="125" t="str">
        <f t="shared" si="36"/>
        <v>GM</v>
      </c>
      <c r="J779" s="125" t="str">
        <f t="shared" si="37"/>
        <v>LA</v>
      </c>
      <c r="K779" s="125" t="str">
        <f t="shared" si="38"/>
        <v>Gulf of Mexico, South Central</v>
      </c>
      <c r="L779" s="125" t="str">
        <f>INDEX('State '!$A$1:$C$62,MATCH($I779,'State '!$B:$B,0),3)</f>
        <v>Gulf of Mexico</v>
      </c>
      <c r="M779" s="125" t="str">
        <f>INDEX('State '!$A$1:$C$62,MATCH($J779,'State '!$B:$B,0),3)</f>
        <v>South Central</v>
      </c>
      <c r="N779" s="125"/>
      <c r="O779" s="87">
        <v>176.97</v>
      </c>
      <c r="P779" s="87">
        <v>147</v>
      </c>
      <c r="Q779" s="87">
        <v>600</v>
      </c>
      <c r="R779" s="126" t="s">
        <v>1759</v>
      </c>
      <c r="S779" s="125" t="s">
        <v>135</v>
      </c>
      <c r="T779" s="125" t="s">
        <v>390</v>
      </c>
      <c r="U779" s="125" t="s">
        <v>1760</v>
      </c>
      <c r="V779" s="125"/>
      <c r="W779" s="127"/>
    </row>
    <row r="780" spans="1:23" s="20" customFormat="1" x14ac:dyDescent="0.2">
      <c r="A780" s="124">
        <v>39990</v>
      </c>
      <c r="B780" s="103" t="s">
        <v>1700</v>
      </c>
      <c r="C780" s="103" t="s">
        <v>219</v>
      </c>
      <c r="D780" s="103" t="s">
        <v>141</v>
      </c>
      <c r="E780" s="103" t="s">
        <v>144</v>
      </c>
      <c r="F780" s="84">
        <v>35504</v>
      </c>
      <c r="G780" s="85">
        <v>1997</v>
      </c>
      <c r="H780" s="125" t="s">
        <v>464</v>
      </c>
      <c r="I780" s="125" t="str">
        <f t="shared" si="36"/>
        <v>DE</v>
      </c>
      <c r="J780" s="125" t="str">
        <f t="shared" si="37"/>
        <v>MD</v>
      </c>
      <c r="K780" s="125" t="str">
        <f t="shared" si="38"/>
        <v>Northeast</v>
      </c>
      <c r="L780" s="125" t="str">
        <f>INDEX('State '!$A$1:$C$62,MATCH($I780,'State '!$B:$B,0),3)</f>
        <v>Northeast</v>
      </c>
      <c r="M780" s="125" t="str">
        <f>INDEX('State '!$A$1:$C$62,MATCH($J780,'State '!$B:$B,0),3)</f>
        <v>Northeast</v>
      </c>
      <c r="N780" s="125"/>
      <c r="O780" s="87">
        <v>6.8</v>
      </c>
      <c r="P780" s="87">
        <v>29</v>
      </c>
      <c r="Q780" s="87">
        <v>5</v>
      </c>
      <c r="R780" s="126">
        <v>8</v>
      </c>
      <c r="S780" s="125" t="s">
        <v>135</v>
      </c>
      <c r="T780" s="125" t="s">
        <v>390</v>
      </c>
      <c r="U780" s="125" t="s">
        <v>1701</v>
      </c>
      <c r="V780" s="125"/>
      <c r="W780" s="127"/>
    </row>
    <row r="781" spans="1:23" s="20" customFormat="1" x14ac:dyDescent="0.2">
      <c r="A781" s="124">
        <v>39990</v>
      </c>
      <c r="B781" s="103" t="s">
        <v>1731</v>
      </c>
      <c r="C781" s="103" t="s">
        <v>1785</v>
      </c>
      <c r="D781" s="103" t="s">
        <v>141</v>
      </c>
      <c r="E781" s="103" t="s">
        <v>144</v>
      </c>
      <c r="F781" s="84">
        <v>35519</v>
      </c>
      <c r="G781" s="85">
        <v>1997</v>
      </c>
      <c r="H781" s="125" t="s">
        <v>40</v>
      </c>
      <c r="I781" s="125" t="str">
        <f t="shared" si="36"/>
        <v>AZ</v>
      </c>
      <c r="J781" s="125" t="str">
        <f t="shared" si="37"/>
        <v>AZ</v>
      </c>
      <c r="K781" s="125" t="str">
        <f t="shared" si="38"/>
        <v>Mountain</v>
      </c>
      <c r="L781" s="125" t="str">
        <f>INDEX('State '!$A$1:$C$62,MATCH($I781,'State '!$B:$B,0),3)</f>
        <v>Mountain</v>
      </c>
      <c r="M781" s="125" t="str">
        <f>INDEX('State '!$A$1:$C$62,MATCH($J781,'State '!$B:$B,0),3)</f>
        <v>Mountain</v>
      </c>
      <c r="N781" s="125"/>
      <c r="O781" s="87">
        <v>19.600000000000001</v>
      </c>
      <c r="P781" s="87"/>
      <c r="Q781" s="87">
        <v>180</v>
      </c>
      <c r="R781" s="126">
        <v>30</v>
      </c>
      <c r="S781" s="125" t="s">
        <v>135</v>
      </c>
      <c r="T781" s="125" t="s">
        <v>390</v>
      </c>
      <c r="U781" s="125" t="s">
        <v>1732</v>
      </c>
      <c r="V781" s="125"/>
      <c r="W781" s="127"/>
    </row>
    <row r="782" spans="1:23" s="20" customFormat="1" x14ac:dyDescent="0.2">
      <c r="A782" s="124">
        <v>39990</v>
      </c>
      <c r="B782" s="103" t="s">
        <v>1735</v>
      </c>
      <c r="C782" s="103" t="s">
        <v>1785</v>
      </c>
      <c r="D782" s="103" t="s">
        <v>134</v>
      </c>
      <c r="E782" s="103" t="s">
        <v>144</v>
      </c>
      <c r="F782" s="84">
        <v>35784</v>
      </c>
      <c r="G782" s="85">
        <v>1997</v>
      </c>
      <c r="H782" s="125" t="s">
        <v>419</v>
      </c>
      <c r="I782" s="125" t="str">
        <f t="shared" si="36"/>
        <v>TX</v>
      </c>
      <c r="J782" s="125" t="str">
        <f t="shared" si="37"/>
        <v>MX</v>
      </c>
      <c r="K782" s="125" t="str">
        <f t="shared" si="38"/>
        <v>South Central, Mexico</v>
      </c>
      <c r="L782" s="125" t="str">
        <f>INDEX('State '!$A$1:$C$62,MATCH($I782,'State '!$B:$B,0),3)</f>
        <v>South Central</v>
      </c>
      <c r="M782" s="125" t="str">
        <f>INDEX('State '!$A$1:$C$62,MATCH($J782,'State '!$B:$B,0),3)</f>
        <v>Mexico</v>
      </c>
      <c r="N782" s="125"/>
      <c r="O782" s="87">
        <v>35</v>
      </c>
      <c r="P782" s="87">
        <v>45</v>
      </c>
      <c r="Q782" s="87">
        <v>212</v>
      </c>
      <c r="R782" s="126">
        <v>24</v>
      </c>
      <c r="S782" s="125" t="s">
        <v>135</v>
      </c>
      <c r="T782" s="125" t="s">
        <v>390</v>
      </c>
      <c r="U782" s="125" t="s">
        <v>1736</v>
      </c>
      <c r="V782" s="125"/>
      <c r="W782" s="127"/>
    </row>
    <row r="783" spans="1:23" s="20" customFormat="1" x14ac:dyDescent="0.2">
      <c r="A783" s="124">
        <v>39990</v>
      </c>
      <c r="B783" s="103" t="s">
        <v>1712</v>
      </c>
      <c r="C783" s="103" t="s">
        <v>233</v>
      </c>
      <c r="D783" s="103" t="s">
        <v>141</v>
      </c>
      <c r="E783" s="103" t="s">
        <v>144</v>
      </c>
      <c r="F783" s="84">
        <v>35735</v>
      </c>
      <c r="G783" s="85">
        <v>1997</v>
      </c>
      <c r="H783" s="125" t="s">
        <v>1713</v>
      </c>
      <c r="I783" s="125" t="str">
        <f t="shared" si="36"/>
        <v>TN</v>
      </c>
      <c r="J783" s="125" t="str">
        <f t="shared" si="37"/>
        <v>VA</v>
      </c>
      <c r="K783" s="125" t="str">
        <f t="shared" si="38"/>
        <v>Midwest, Northeast</v>
      </c>
      <c r="L783" s="125" t="str">
        <f>INDEX('State '!$A$1:$C$62,MATCH($I783,'State '!$B:$B,0),3)</f>
        <v>Midwest</v>
      </c>
      <c r="M783" s="125" t="str">
        <f>INDEX('State '!$A$1:$C$62,MATCH($J783,'State '!$B:$B,0),3)</f>
        <v>Northeast</v>
      </c>
      <c r="N783" s="125"/>
      <c r="O783" s="87">
        <v>5.17</v>
      </c>
      <c r="P783" s="87">
        <v>6</v>
      </c>
      <c r="Q783" s="87">
        <v>24</v>
      </c>
      <c r="R783" s="126" t="s">
        <v>1714</v>
      </c>
      <c r="S783" s="125" t="s">
        <v>135</v>
      </c>
      <c r="T783" s="125" t="s">
        <v>390</v>
      </c>
      <c r="U783" s="125" t="s">
        <v>1715</v>
      </c>
      <c r="V783" s="125"/>
      <c r="W783" s="127"/>
    </row>
    <row r="784" spans="1:23" s="20" customFormat="1" x14ac:dyDescent="0.2">
      <c r="A784" s="124">
        <v>39990</v>
      </c>
      <c r="B784" s="103" t="s">
        <v>1737</v>
      </c>
      <c r="C784" s="103" t="s">
        <v>241</v>
      </c>
      <c r="D784" s="103" t="s">
        <v>137</v>
      </c>
      <c r="E784" s="103" t="s">
        <v>144</v>
      </c>
      <c r="F784" s="84">
        <v>35751</v>
      </c>
      <c r="G784" s="85">
        <v>1997</v>
      </c>
      <c r="H784" s="125" t="s">
        <v>0</v>
      </c>
      <c r="I784" s="125" t="str">
        <f t="shared" si="36"/>
        <v>LA</v>
      </c>
      <c r="J784" s="125" t="str">
        <f t="shared" si="37"/>
        <v>LA</v>
      </c>
      <c r="K784" s="125" t="str">
        <f t="shared" si="38"/>
        <v>South Central</v>
      </c>
      <c r="L784" s="125" t="str">
        <f>INDEX('State '!$A$1:$C$62,MATCH($I784,'State '!$B:$B,0),3)</f>
        <v>South Central</v>
      </c>
      <c r="M784" s="125" t="str">
        <f>INDEX('State '!$A$1:$C$62,MATCH($J784,'State '!$B:$B,0),3)</f>
        <v>South Central</v>
      </c>
      <c r="N784" s="125"/>
      <c r="O784" s="87">
        <v>20.5</v>
      </c>
      <c r="P784" s="87">
        <v>16</v>
      </c>
      <c r="Q784" s="87">
        <v>735</v>
      </c>
      <c r="R784" s="126">
        <v>30</v>
      </c>
      <c r="S784" s="125" t="s">
        <v>135</v>
      </c>
      <c r="T784" s="125" t="s">
        <v>390</v>
      </c>
      <c r="U784" s="125" t="s">
        <v>1738</v>
      </c>
      <c r="V784" s="125"/>
      <c r="W784" s="127"/>
    </row>
    <row r="785" spans="1:23" s="20" customFormat="1" x14ac:dyDescent="0.2">
      <c r="A785" s="124">
        <v>39990</v>
      </c>
      <c r="B785" s="103" t="s">
        <v>1761</v>
      </c>
      <c r="C785" s="103" t="s">
        <v>280</v>
      </c>
      <c r="D785" s="103" t="s">
        <v>134</v>
      </c>
      <c r="E785" s="103" t="s">
        <v>144</v>
      </c>
      <c r="F785" s="84">
        <v>35779</v>
      </c>
      <c r="G785" s="85">
        <v>1997</v>
      </c>
      <c r="H785" s="125" t="s">
        <v>29</v>
      </c>
      <c r="I785" s="125" t="str">
        <f t="shared" si="36"/>
        <v>WY</v>
      </c>
      <c r="J785" s="125" t="str">
        <f t="shared" si="37"/>
        <v>WY</v>
      </c>
      <c r="K785" s="125" t="str">
        <f t="shared" si="38"/>
        <v>Mountain</v>
      </c>
      <c r="L785" s="125" t="str">
        <f>INDEX('State '!$A$1:$C$62,MATCH($I785,'State '!$B:$B,0),3)</f>
        <v>Mountain</v>
      </c>
      <c r="M785" s="125" t="str">
        <f>INDEX('State '!$A$1:$C$62,MATCH($J785,'State '!$B:$B,0),3)</f>
        <v>Mountain</v>
      </c>
      <c r="N785" s="125"/>
      <c r="O785" s="87">
        <v>2.6</v>
      </c>
      <c r="P785" s="87">
        <v>71</v>
      </c>
      <c r="Q785" s="87">
        <v>45</v>
      </c>
      <c r="R785" s="126"/>
      <c r="S785" s="125" t="s">
        <v>135</v>
      </c>
      <c r="T785" s="125" t="s">
        <v>390</v>
      </c>
      <c r="U785" s="125" t="s">
        <v>1762</v>
      </c>
      <c r="V785" s="125"/>
      <c r="W785" s="127"/>
    </row>
    <row r="786" spans="1:23" s="20" customFormat="1" x14ac:dyDescent="0.2">
      <c r="A786" s="124">
        <v>39990</v>
      </c>
      <c r="B786" s="103" t="s">
        <v>1717</v>
      </c>
      <c r="C786" s="103" t="s">
        <v>384</v>
      </c>
      <c r="D786" s="103" t="s">
        <v>141</v>
      </c>
      <c r="E786" s="103" t="s">
        <v>144</v>
      </c>
      <c r="F786" s="84">
        <v>35735</v>
      </c>
      <c r="G786" s="85">
        <v>1997</v>
      </c>
      <c r="H786" s="125" t="s">
        <v>1533</v>
      </c>
      <c r="I786" s="125" t="str">
        <f t="shared" si="36"/>
        <v>SK</v>
      </c>
      <c r="J786" s="125" t="str">
        <f t="shared" si="37"/>
        <v>ND</v>
      </c>
      <c r="K786" s="125" t="str">
        <f t="shared" si="38"/>
        <v>Canada, Mountain</v>
      </c>
      <c r="L786" s="125" t="str">
        <f>INDEX('State '!$A$1:$C$62,MATCH($I786,'State '!$B:$B,0),3)</f>
        <v>Canada</v>
      </c>
      <c r="M786" s="125" t="str">
        <f>INDEX('State '!$A$1:$C$62,MATCH($J786,'State '!$B:$B,0),3)</f>
        <v>Mountain</v>
      </c>
      <c r="N786" s="125"/>
      <c r="O786" s="87">
        <v>1.3</v>
      </c>
      <c r="P786" s="87">
        <v>1.2</v>
      </c>
      <c r="Q786" s="87">
        <v>3.3</v>
      </c>
      <c r="R786" s="126">
        <v>8</v>
      </c>
      <c r="S786" s="125" t="s">
        <v>135</v>
      </c>
      <c r="T786" s="125" t="s">
        <v>390</v>
      </c>
      <c r="U786" s="125" t="s">
        <v>1718</v>
      </c>
      <c r="V786" s="125"/>
      <c r="W786" s="127"/>
    </row>
    <row r="787" spans="1:23" s="20" customFormat="1" ht="25.5" x14ac:dyDescent="0.2">
      <c r="A787" s="124">
        <v>39990</v>
      </c>
      <c r="B787" s="103" t="s">
        <v>1707</v>
      </c>
      <c r="C787" s="103" t="s">
        <v>204</v>
      </c>
      <c r="D787" s="103" t="s">
        <v>142</v>
      </c>
      <c r="E787" s="103" t="s">
        <v>144</v>
      </c>
      <c r="F787" s="84">
        <v>35643</v>
      </c>
      <c r="G787" s="85">
        <v>1997</v>
      </c>
      <c r="H787" s="125" t="s">
        <v>1708</v>
      </c>
      <c r="I787" s="125" t="str">
        <f t="shared" si="36"/>
        <v>WY</v>
      </c>
      <c r="J787" s="125" t="str">
        <f t="shared" si="37"/>
        <v>MO</v>
      </c>
      <c r="K787" s="125" t="str">
        <f t="shared" si="38"/>
        <v>Mountain, South Central, Midwest</v>
      </c>
      <c r="L787" s="125" t="str">
        <f>INDEX('State '!$A$1:$C$62,MATCH($I787,'State '!$B:$B,0),3)</f>
        <v>Mountain</v>
      </c>
      <c r="M787" s="125" t="str">
        <f>INDEX('State '!$A$1:$C$62,MATCH($J787,'State '!$B:$B,0),3)</f>
        <v>Midwest</v>
      </c>
      <c r="N787" s="125" t="s">
        <v>2598</v>
      </c>
      <c r="O787" s="87">
        <v>159</v>
      </c>
      <c r="P787" s="87">
        <v>850</v>
      </c>
      <c r="Q787" s="87">
        <v>255</v>
      </c>
      <c r="R787" s="126" t="s">
        <v>1709</v>
      </c>
      <c r="S787" s="125" t="s">
        <v>135</v>
      </c>
      <c r="T787" s="125" t="s">
        <v>390</v>
      </c>
      <c r="U787" s="125" t="s">
        <v>1710</v>
      </c>
      <c r="V787" s="125"/>
      <c r="W787" s="127"/>
    </row>
    <row r="788" spans="1:23" s="20" customFormat="1" x14ac:dyDescent="0.2">
      <c r="A788" s="124">
        <v>39990</v>
      </c>
      <c r="B788" s="103" t="s">
        <v>1763</v>
      </c>
      <c r="C788" s="103" t="s">
        <v>353</v>
      </c>
      <c r="D788" s="103" t="s">
        <v>141</v>
      </c>
      <c r="E788" s="103" t="s">
        <v>144</v>
      </c>
      <c r="F788" s="84">
        <v>35735</v>
      </c>
      <c r="G788" s="85">
        <v>1997</v>
      </c>
      <c r="H788" s="125" t="s">
        <v>17</v>
      </c>
      <c r="I788" s="125" t="str">
        <f t="shared" si="36"/>
        <v>AL</v>
      </c>
      <c r="J788" s="125" t="str">
        <f t="shared" si="37"/>
        <v>AL</v>
      </c>
      <c r="K788" s="125" t="str">
        <f t="shared" si="38"/>
        <v>South Central</v>
      </c>
      <c r="L788" s="125" t="str">
        <f>INDEX('State '!$A$1:$C$62,MATCH($I788,'State '!$B:$B,0),3)</f>
        <v>South Central</v>
      </c>
      <c r="M788" s="125" t="str">
        <f>INDEX('State '!$A$1:$C$62,MATCH($J788,'State '!$B:$B,0),3)</f>
        <v>South Central</v>
      </c>
      <c r="N788" s="125"/>
      <c r="O788" s="87">
        <v>1.8</v>
      </c>
      <c r="P788" s="87"/>
      <c r="Q788" s="87">
        <v>8.3000000000000007</v>
      </c>
      <c r="R788" s="126"/>
      <c r="S788" s="125" t="s">
        <v>135</v>
      </c>
      <c r="T788" s="125" t="s">
        <v>390</v>
      </c>
      <c r="U788" s="125" t="s">
        <v>1764</v>
      </c>
      <c r="V788" s="125"/>
      <c r="W788" s="127"/>
    </row>
    <row r="789" spans="1:23" s="20" customFormat="1" x14ac:dyDescent="0.2">
      <c r="A789" s="124">
        <v>39990</v>
      </c>
      <c r="B789" s="103" t="s">
        <v>1765</v>
      </c>
      <c r="C789" s="103" t="s">
        <v>386</v>
      </c>
      <c r="D789" s="103" t="s">
        <v>137</v>
      </c>
      <c r="E789" s="103" t="s">
        <v>144</v>
      </c>
      <c r="F789" s="84">
        <v>35735</v>
      </c>
      <c r="G789" s="85">
        <v>1997</v>
      </c>
      <c r="H789" s="125" t="s">
        <v>1137</v>
      </c>
      <c r="I789" s="125" t="str">
        <f t="shared" si="36"/>
        <v>GM</v>
      </c>
      <c r="J789" s="125" t="str">
        <f t="shared" si="37"/>
        <v>LA</v>
      </c>
      <c r="K789" s="125" t="str">
        <f t="shared" si="38"/>
        <v>Gulf of Mexico, South Central</v>
      </c>
      <c r="L789" s="125" t="str">
        <f>INDEX('State '!$A$1:$C$62,MATCH($I789,'State '!$B:$B,0),3)</f>
        <v>Gulf of Mexico</v>
      </c>
      <c r="M789" s="125" t="str">
        <f>INDEX('State '!$A$1:$C$62,MATCH($J789,'State '!$B:$B,0),3)</f>
        <v>South Central</v>
      </c>
      <c r="N789" s="125"/>
      <c r="O789" s="87">
        <v>121</v>
      </c>
      <c r="P789" s="87">
        <v>87</v>
      </c>
      <c r="Q789" s="87">
        <v>600</v>
      </c>
      <c r="R789" s="126">
        <v>30</v>
      </c>
      <c r="S789" s="125" t="s">
        <v>135</v>
      </c>
      <c r="T789" s="125" t="s">
        <v>390</v>
      </c>
      <c r="U789" s="125" t="s">
        <v>1766</v>
      </c>
      <c r="V789" s="125"/>
      <c r="W789" s="127"/>
    </row>
    <row r="790" spans="1:23" s="20" customFormat="1" x14ac:dyDescent="0.2">
      <c r="A790" s="124">
        <v>39990</v>
      </c>
      <c r="B790" s="103" t="s">
        <v>1729</v>
      </c>
      <c r="C790" s="103" t="s">
        <v>202</v>
      </c>
      <c r="D790" s="103" t="s">
        <v>137</v>
      </c>
      <c r="E790" s="103" t="s">
        <v>144</v>
      </c>
      <c r="F790" s="84">
        <v>35735</v>
      </c>
      <c r="G790" s="85">
        <v>1997</v>
      </c>
      <c r="H790" s="125" t="s">
        <v>1382</v>
      </c>
      <c r="I790" s="125" t="str">
        <f t="shared" si="36"/>
        <v>NY</v>
      </c>
      <c r="J790" s="125" t="str">
        <f t="shared" si="37"/>
        <v>PA</v>
      </c>
      <c r="K790" s="125" t="str">
        <f t="shared" si="38"/>
        <v>Northeast</v>
      </c>
      <c r="L790" s="125" t="str">
        <f>INDEX('State '!$A$1:$C$62,MATCH($I790,'State '!$B:$B,0),3)</f>
        <v>Northeast</v>
      </c>
      <c r="M790" s="125" t="str">
        <f>INDEX('State '!$A$1:$C$62,MATCH($J790,'State '!$B:$B,0),3)</f>
        <v>Northeast</v>
      </c>
      <c r="N790" s="125"/>
      <c r="O790" s="87">
        <v>5.5</v>
      </c>
      <c r="P790" s="87">
        <v>139</v>
      </c>
      <c r="Q790" s="87">
        <v>25</v>
      </c>
      <c r="R790" s="126"/>
      <c r="S790" s="125" t="s">
        <v>135</v>
      </c>
      <c r="T790" s="125" t="s">
        <v>390</v>
      </c>
      <c r="U790" s="125" t="s">
        <v>1730</v>
      </c>
      <c r="V790" s="125"/>
      <c r="W790" s="127"/>
    </row>
    <row r="791" spans="1:23" s="20" customFormat="1" ht="25.5" x14ac:dyDescent="0.2">
      <c r="A791" s="124">
        <v>39990</v>
      </c>
      <c r="B791" s="103" t="s">
        <v>1739</v>
      </c>
      <c r="C791" s="103" t="s">
        <v>262</v>
      </c>
      <c r="D791" s="103" t="s">
        <v>141</v>
      </c>
      <c r="E791" s="103" t="s">
        <v>144</v>
      </c>
      <c r="F791" s="84">
        <v>35735</v>
      </c>
      <c r="G791" s="85">
        <v>1997</v>
      </c>
      <c r="H791" s="125" t="s">
        <v>1740</v>
      </c>
      <c r="I791" s="125" t="str">
        <f t="shared" si="36"/>
        <v>KS</v>
      </c>
      <c r="J791" s="125" t="str">
        <f t="shared" si="37"/>
        <v>WI</v>
      </c>
      <c r="K791" s="125" t="str">
        <f t="shared" si="38"/>
        <v>South Central, Mountain, Midwest</v>
      </c>
      <c r="L791" s="125" t="str">
        <f>INDEX('State '!$A$1:$C$62,MATCH($I791,'State '!$B:$B,0),3)</f>
        <v>South Central</v>
      </c>
      <c r="M791" s="125" t="str">
        <f>INDEX('State '!$A$1:$C$62,MATCH($J791,'State '!$B:$B,0),3)</f>
        <v>Midwest</v>
      </c>
      <c r="N791" s="125" t="s">
        <v>2596</v>
      </c>
      <c r="O791" s="87">
        <v>102</v>
      </c>
      <c r="P791" s="87">
        <v>39</v>
      </c>
      <c r="Q791" s="87">
        <v>244</v>
      </c>
      <c r="R791" s="126"/>
      <c r="S791" s="125" t="s">
        <v>135</v>
      </c>
      <c r="T791" s="125" t="s">
        <v>390</v>
      </c>
      <c r="U791" s="125" t="s">
        <v>1649</v>
      </c>
      <c r="V791" s="125"/>
      <c r="W791" s="127"/>
    </row>
    <row r="792" spans="1:23" s="20" customFormat="1" x14ac:dyDescent="0.2">
      <c r="A792" s="124">
        <v>39990</v>
      </c>
      <c r="B792" s="103" t="s">
        <v>1774</v>
      </c>
      <c r="C792" s="103" t="s">
        <v>230</v>
      </c>
      <c r="D792" s="103" t="s">
        <v>141</v>
      </c>
      <c r="E792" s="103" t="s">
        <v>144</v>
      </c>
      <c r="F792" s="84">
        <v>35779</v>
      </c>
      <c r="G792" s="126">
        <v>1997</v>
      </c>
      <c r="H792" s="125" t="s">
        <v>845</v>
      </c>
      <c r="I792" s="125" t="str">
        <f t="shared" si="36"/>
        <v>NV</v>
      </c>
      <c r="J792" s="125" t="str">
        <f t="shared" si="37"/>
        <v>CA</v>
      </c>
      <c r="K792" s="125" t="str">
        <f t="shared" si="38"/>
        <v>Mountain, Pacific</v>
      </c>
      <c r="L792" s="125" t="str">
        <f>INDEX('State '!$A$1:$C$62,MATCH($I792,'State '!$B:$B,0),3)</f>
        <v>Mountain</v>
      </c>
      <c r="M792" s="125" t="str">
        <f>INDEX('State '!$A$1:$C$62,MATCH($J792,'State '!$B:$B,0),3)</f>
        <v>Pacific</v>
      </c>
      <c r="N792" s="125"/>
      <c r="O792" s="87">
        <v>10.5</v>
      </c>
      <c r="P792" s="87">
        <v>23</v>
      </c>
      <c r="Q792" s="87">
        <v>12.78</v>
      </c>
      <c r="R792" s="126" t="s">
        <v>1211</v>
      </c>
      <c r="S792" s="125" t="s">
        <v>135</v>
      </c>
      <c r="T792" s="125" t="s">
        <v>390</v>
      </c>
      <c r="U792" s="125" t="s">
        <v>1775</v>
      </c>
      <c r="V792" s="125"/>
      <c r="W792" s="127"/>
    </row>
    <row r="793" spans="1:23" s="20" customFormat="1" x14ac:dyDescent="0.2">
      <c r="A793" s="124">
        <v>39990</v>
      </c>
      <c r="B793" s="103" t="s">
        <v>1769</v>
      </c>
      <c r="C793" s="103" t="s">
        <v>354</v>
      </c>
      <c r="D793" s="103" t="s">
        <v>141</v>
      </c>
      <c r="E793" s="103" t="s">
        <v>144</v>
      </c>
      <c r="F793" s="84">
        <v>35612</v>
      </c>
      <c r="G793" s="126">
        <v>1997</v>
      </c>
      <c r="H793" s="125" t="s">
        <v>1497</v>
      </c>
      <c r="I793" s="125" t="str">
        <f t="shared" si="36"/>
        <v>CA</v>
      </c>
      <c r="J793" s="125" t="str">
        <f t="shared" si="37"/>
        <v>MX</v>
      </c>
      <c r="K793" s="125" t="str">
        <f t="shared" si="38"/>
        <v>Pacific, Mexico</v>
      </c>
      <c r="L793" s="125" t="str">
        <f>INDEX('State '!$A$1:$C$62,MATCH($I793,'State '!$B:$B,0),3)</f>
        <v>Pacific</v>
      </c>
      <c r="M793" s="125" t="str">
        <f>INDEX('State '!$A$1:$C$62,MATCH($J793,'State '!$B:$B,0),3)</f>
        <v>Mexico</v>
      </c>
      <c r="N793" s="125"/>
      <c r="O793" s="87">
        <v>0.25</v>
      </c>
      <c r="P793" s="87">
        <v>1</v>
      </c>
      <c r="Q793" s="87">
        <v>25</v>
      </c>
      <c r="R793" s="126">
        <v>16</v>
      </c>
      <c r="S793" s="125" t="s">
        <v>135</v>
      </c>
      <c r="T793" s="125" t="s">
        <v>390</v>
      </c>
      <c r="U793" s="125" t="s">
        <v>391</v>
      </c>
      <c r="V793" s="125"/>
      <c r="W793" s="127"/>
    </row>
    <row r="794" spans="1:23" s="20" customFormat="1" x14ac:dyDescent="0.2">
      <c r="A794" s="124">
        <v>39990</v>
      </c>
      <c r="B794" s="103" t="s">
        <v>1752</v>
      </c>
      <c r="C794" s="103" t="s">
        <v>216</v>
      </c>
      <c r="D794" s="103" t="s">
        <v>141</v>
      </c>
      <c r="E794" s="103" t="s">
        <v>144</v>
      </c>
      <c r="F794" s="84">
        <v>35735</v>
      </c>
      <c r="G794" s="126">
        <v>1997</v>
      </c>
      <c r="H794" s="125" t="s">
        <v>1753</v>
      </c>
      <c r="I794" s="125" t="str">
        <f t="shared" si="36"/>
        <v>GA</v>
      </c>
      <c r="J794" s="125" t="str">
        <f t="shared" si="37"/>
        <v>SC</v>
      </c>
      <c r="K794" s="125" t="str">
        <f t="shared" si="38"/>
        <v>Southeast</v>
      </c>
      <c r="L794" s="125" t="str">
        <f>INDEX('State '!$A$1:$C$62,MATCH($I794,'State '!$B:$B,0),3)</f>
        <v>Southeast</v>
      </c>
      <c r="M794" s="125" t="str">
        <f>INDEX('State '!$A$1:$C$62,MATCH($J794,'State '!$B:$B,0),3)</f>
        <v>Southeast</v>
      </c>
      <c r="N794" s="125"/>
      <c r="O794" s="87">
        <v>36</v>
      </c>
      <c r="P794" s="87">
        <v>27</v>
      </c>
      <c r="Q794" s="87">
        <v>45.88</v>
      </c>
      <c r="R794" s="126" t="s">
        <v>1754</v>
      </c>
      <c r="S794" s="125" t="s">
        <v>135</v>
      </c>
      <c r="T794" s="125" t="s">
        <v>390</v>
      </c>
      <c r="U794" s="125" t="s">
        <v>1755</v>
      </c>
      <c r="V794" s="125"/>
      <c r="W794" s="127"/>
    </row>
    <row r="795" spans="1:23" s="20" customFormat="1" x14ac:dyDescent="0.2">
      <c r="A795" s="124">
        <v>39990</v>
      </c>
      <c r="B795" s="103" t="s">
        <v>1756</v>
      </c>
      <c r="C795" s="103" t="s">
        <v>385</v>
      </c>
      <c r="D795" s="103" t="s">
        <v>141</v>
      </c>
      <c r="E795" s="103" t="s">
        <v>144</v>
      </c>
      <c r="F795" s="84">
        <v>35733</v>
      </c>
      <c r="G795" s="126">
        <v>1997</v>
      </c>
      <c r="H795" s="125" t="s">
        <v>6</v>
      </c>
      <c r="I795" s="125" t="str">
        <f t="shared" si="36"/>
        <v>TX</v>
      </c>
      <c r="J795" s="125" t="str">
        <f t="shared" si="37"/>
        <v>TX</v>
      </c>
      <c r="K795" s="125" t="str">
        <f t="shared" si="38"/>
        <v>South Central</v>
      </c>
      <c r="L795" s="125" t="str">
        <f>INDEX('State '!$A$1:$C$62,MATCH($I795,'State '!$B:$B,0),3)</f>
        <v>South Central</v>
      </c>
      <c r="M795" s="125" t="str">
        <f>INDEX('State '!$A$1:$C$62,MATCH($J795,'State '!$B:$B,0),3)</f>
        <v>South Central</v>
      </c>
      <c r="N795" s="125"/>
      <c r="O795" s="87"/>
      <c r="P795" s="87">
        <v>53</v>
      </c>
      <c r="Q795" s="87">
        <v>90</v>
      </c>
      <c r="R795" s="126" t="s">
        <v>1464</v>
      </c>
      <c r="S795" s="125" t="s">
        <v>139</v>
      </c>
      <c r="T795" s="125" t="s">
        <v>188</v>
      </c>
      <c r="U795" s="125" t="s">
        <v>391</v>
      </c>
      <c r="V795" s="125"/>
      <c r="W795" s="127"/>
    </row>
    <row r="796" spans="1:23" s="20" customFormat="1" x14ac:dyDescent="0.2">
      <c r="A796" s="124">
        <v>39990</v>
      </c>
      <c r="B796" s="103" t="s">
        <v>1920</v>
      </c>
      <c r="C796" s="103" t="s">
        <v>293</v>
      </c>
      <c r="D796" s="103" t="s">
        <v>141</v>
      </c>
      <c r="E796" s="103" t="s">
        <v>144</v>
      </c>
      <c r="F796" s="84">
        <v>35735</v>
      </c>
      <c r="G796" s="126">
        <v>1997</v>
      </c>
      <c r="H796" s="125" t="s">
        <v>857</v>
      </c>
      <c r="I796" s="125" t="str">
        <f t="shared" si="36"/>
        <v>ON</v>
      </c>
      <c r="J796" s="125" t="str">
        <f t="shared" si="37"/>
        <v>NY</v>
      </c>
      <c r="K796" s="125" t="str">
        <f t="shared" si="38"/>
        <v>Canada, Northeast</v>
      </c>
      <c r="L796" s="125" t="str">
        <f>INDEX('State '!$A$1:$C$62,MATCH($I796,'State '!$B:$B,0),3)</f>
        <v>Canada</v>
      </c>
      <c r="M796" s="125" t="str">
        <f>INDEX('State '!$A$1:$C$62,MATCH($J796,'State '!$B:$B,0),3)</f>
        <v>Northeast</v>
      </c>
      <c r="N796" s="125"/>
      <c r="O796" s="87"/>
      <c r="P796" s="87"/>
      <c r="Q796" s="87">
        <v>48</v>
      </c>
      <c r="R796" s="126">
        <v>20</v>
      </c>
      <c r="S796" s="125" t="s">
        <v>135</v>
      </c>
      <c r="T796" s="125" t="s">
        <v>842</v>
      </c>
      <c r="U796" s="125" t="s">
        <v>391</v>
      </c>
      <c r="V796" s="125"/>
      <c r="W796" s="127"/>
    </row>
    <row r="797" spans="1:23" s="20" customFormat="1" x14ac:dyDescent="0.2">
      <c r="A797" s="124">
        <v>39990</v>
      </c>
      <c r="B797" s="106" t="s">
        <v>1921</v>
      </c>
      <c r="C797" s="106" t="s">
        <v>293</v>
      </c>
      <c r="D797" s="106" t="s">
        <v>141</v>
      </c>
      <c r="E797" s="103" t="s">
        <v>144</v>
      </c>
      <c r="F797" s="84">
        <v>35735</v>
      </c>
      <c r="G797" s="126">
        <v>1997</v>
      </c>
      <c r="H797" s="125" t="s">
        <v>1716</v>
      </c>
      <c r="I797" s="125" t="str">
        <f t="shared" si="36"/>
        <v>QU</v>
      </c>
      <c r="J797" s="125" t="str">
        <f t="shared" si="37"/>
        <v>NY</v>
      </c>
      <c r="K797" s="125" t="str">
        <f t="shared" si="38"/>
        <v>Canada, Northeast</v>
      </c>
      <c r="L797" s="125" t="str">
        <f>INDEX('State '!$A$1:$C$62,MATCH($I797,'State '!$B:$B,0),3)</f>
        <v>Canada</v>
      </c>
      <c r="M797" s="125" t="str">
        <f>INDEX('State '!$A$1:$C$62,MATCH($J797,'State '!$B:$B,0),3)</f>
        <v>Northeast</v>
      </c>
      <c r="N797" s="125"/>
      <c r="O797" s="87"/>
      <c r="P797" s="87"/>
      <c r="Q797" s="126">
        <v>24.9</v>
      </c>
      <c r="R797" s="130">
        <v>24</v>
      </c>
      <c r="S797" s="131" t="s">
        <v>135</v>
      </c>
      <c r="T797" s="125" t="s">
        <v>842</v>
      </c>
      <c r="U797" s="125" t="s">
        <v>391</v>
      </c>
      <c r="V797" s="125"/>
      <c r="W797" s="127"/>
    </row>
    <row r="798" spans="1:23" s="20" customFormat="1" x14ac:dyDescent="0.2">
      <c r="A798" s="124">
        <v>39990</v>
      </c>
      <c r="B798" s="103" t="s">
        <v>1922</v>
      </c>
      <c r="C798" s="103" t="s">
        <v>293</v>
      </c>
      <c r="D798" s="103" t="s">
        <v>141</v>
      </c>
      <c r="E798" s="103" t="s">
        <v>144</v>
      </c>
      <c r="F798" s="84">
        <v>35735</v>
      </c>
      <c r="G798" s="126">
        <v>1997</v>
      </c>
      <c r="H798" s="125" t="s">
        <v>1716</v>
      </c>
      <c r="I798" s="125" t="str">
        <f t="shared" si="36"/>
        <v>QU</v>
      </c>
      <c r="J798" s="125" t="str">
        <f t="shared" si="37"/>
        <v>NY</v>
      </c>
      <c r="K798" s="125" t="str">
        <f t="shared" si="38"/>
        <v>Canada, Northeast</v>
      </c>
      <c r="L798" s="125" t="str">
        <f>INDEX('State '!$A$1:$C$62,MATCH($I798,'State '!$B:$B,0),3)</f>
        <v>Canada</v>
      </c>
      <c r="M798" s="125" t="str">
        <f>INDEX('State '!$A$1:$C$62,MATCH($J798,'State '!$B:$B,0),3)</f>
        <v>Northeast</v>
      </c>
      <c r="N798" s="125"/>
      <c r="O798" s="87"/>
      <c r="P798" s="87"/>
      <c r="Q798" s="87">
        <v>39.1</v>
      </c>
      <c r="R798" s="126">
        <v>24</v>
      </c>
      <c r="S798" s="125" t="s">
        <v>135</v>
      </c>
      <c r="T798" s="125" t="s">
        <v>842</v>
      </c>
      <c r="U798" s="125" t="s">
        <v>391</v>
      </c>
      <c r="V798" s="125"/>
      <c r="W798" s="127"/>
    </row>
    <row r="799" spans="1:23" s="20" customFormat="1" x14ac:dyDescent="0.2">
      <c r="A799" s="124">
        <v>39990</v>
      </c>
      <c r="B799" s="103" t="s">
        <v>1923</v>
      </c>
      <c r="C799" s="103" t="s">
        <v>293</v>
      </c>
      <c r="D799" s="103" t="s">
        <v>141</v>
      </c>
      <c r="E799" s="103" t="s">
        <v>144</v>
      </c>
      <c r="F799" s="84">
        <v>35735</v>
      </c>
      <c r="G799" s="126">
        <v>1997</v>
      </c>
      <c r="H799" s="125" t="s">
        <v>1711</v>
      </c>
      <c r="I799" s="125" t="str">
        <f t="shared" si="36"/>
        <v>SK</v>
      </c>
      <c r="J799" s="125" t="str">
        <f t="shared" si="37"/>
        <v>MN</v>
      </c>
      <c r="K799" s="125" t="str">
        <f t="shared" si="38"/>
        <v>Canada, Midwest</v>
      </c>
      <c r="L799" s="125" t="str">
        <f>INDEX('State '!$A$1:$C$62,MATCH($I799,'State '!$B:$B,0),3)</f>
        <v>Canada</v>
      </c>
      <c r="M799" s="125" t="str">
        <f>INDEX('State '!$A$1:$C$62,MATCH($J799,'State '!$B:$B,0),3)</f>
        <v>Midwest</v>
      </c>
      <c r="N799" s="125"/>
      <c r="O799" s="87"/>
      <c r="P799" s="87"/>
      <c r="Q799" s="87">
        <v>56.4</v>
      </c>
      <c r="R799" s="126"/>
      <c r="S799" s="125" t="s">
        <v>135</v>
      </c>
      <c r="T799" s="125" t="s">
        <v>842</v>
      </c>
      <c r="U799" s="125" t="s">
        <v>391</v>
      </c>
      <c r="V799" s="125"/>
      <c r="W799" s="127"/>
    </row>
    <row r="800" spans="1:23" s="20" customFormat="1" x14ac:dyDescent="0.2">
      <c r="A800" s="124">
        <v>39990</v>
      </c>
      <c r="B800" s="103" t="s">
        <v>1719</v>
      </c>
      <c r="C800" s="103" t="s">
        <v>200</v>
      </c>
      <c r="D800" s="103" t="s">
        <v>141</v>
      </c>
      <c r="E800" s="103" t="s">
        <v>144</v>
      </c>
      <c r="F800" s="84">
        <v>35735</v>
      </c>
      <c r="G800" s="126">
        <v>1997</v>
      </c>
      <c r="H800" s="125" t="s">
        <v>7</v>
      </c>
      <c r="I800" s="125" t="str">
        <f t="shared" si="36"/>
        <v>PA</v>
      </c>
      <c r="J800" s="125" t="str">
        <f t="shared" si="37"/>
        <v>PA</v>
      </c>
      <c r="K800" s="125" t="str">
        <f t="shared" si="38"/>
        <v>Northeast</v>
      </c>
      <c r="L800" s="125" t="str">
        <f>INDEX('State '!$A$1:$C$62,MATCH($I800,'State '!$B:$B,0),3)</f>
        <v>Northeast</v>
      </c>
      <c r="M800" s="125" t="str">
        <f>INDEX('State '!$A$1:$C$62,MATCH($J800,'State '!$B:$B,0),3)</f>
        <v>Northeast</v>
      </c>
      <c r="N800" s="125"/>
      <c r="O800" s="87">
        <v>63.1</v>
      </c>
      <c r="P800" s="87">
        <v>26</v>
      </c>
      <c r="Q800" s="87">
        <v>142</v>
      </c>
      <c r="R800" s="126" t="s">
        <v>413</v>
      </c>
      <c r="S800" s="125" t="s">
        <v>135</v>
      </c>
      <c r="T800" s="125" t="s">
        <v>390</v>
      </c>
      <c r="U800" s="125" t="s">
        <v>1720</v>
      </c>
      <c r="V800" s="125"/>
      <c r="W800" s="127"/>
    </row>
    <row r="801" spans="1:23" s="20" customFormat="1" x14ac:dyDescent="0.2">
      <c r="A801" s="124">
        <v>39990</v>
      </c>
      <c r="B801" s="103" t="s">
        <v>1721</v>
      </c>
      <c r="C801" s="103" t="s">
        <v>200</v>
      </c>
      <c r="D801" s="103" t="s">
        <v>141</v>
      </c>
      <c r="E801" s="103" t="s">
        <v>144</v>
      </c>
      <c r="F801" s="84">
        <v>35779</v>
      </c>
      <c r="G801" s="126">
        <v>1997</v>
      </c>
      <c r="H801" s="125" t="s">
        <v>7</v>
      </c>
      <c r="I801" s="125" t="str">
        <f t="shared" si="36"/>
        <v>PA</v>
      </c>
      <c r="J801" s="125" t="str">
        <f t="shared" si="37"/>
        <v>PA</v>
      </c>
      <c r="K801" s="125" t="str">
        <f t="shared" si="38"/>
        <v>Northeast</v>
      </c>
      <c r="L801" s="125" t="str">
        <f>INDEX('State '!$A$1:$C$62,MATCH($I801,'State '!$B:$B,0),3)</f>
        <v>Northeast</v>
      </c>
      <c r="M801" s="125" t="str">
        <f>INDEX('State '!$A$1:$C$62,MATCH($J801,'State '!$B:$B,0),3)</f>
        <v>Northeast</v>
      </c>
      <c r="N801" s="125"/>
      <c r="O801" s="87">
        <v>12.8</v>
      </c>
      <c r="P801" s="87">
        <v>23</v>
      </c>
      <c r="Q801" s="87">
        <v>128</v>
      </c>
      <c r="R801" s="126">
        <v>20</v>
      </c>
      <c r="S801" s="125" t="s">
        <v>135</v>
      </c>
      <c r="T801" s="125" t="s">
        <v>390</v>
      </c>
      <c r="U801" s="125" t="s">
        <v>1722</v>
      </c>
      <c r="V801" s="125"/>
      <c r="W801" s="127"/>
    </row>
    <row r="802" spans="1:23" s="20" customFormat="1" x14ac:dyDescent="0.2">
      <c r="A802" s="124">
        <v>39990</v>
      </c>
      <c r="B802" s="103" t="s">
        <v>1733</v>
      </c>
      <c r="C802" s="103" t="s">
        <v>200</v>
      </c>
      <c r="D802" s="103" t="s">
        <v>141</v>
      </c>
      <c r="E802" s="103" t="s">
        <v>144</v>
      </c>
      <c r="F802" s="84">
        <v>35718</v>
      </c>
      <c r="G802" s="126">
        <v>1997</v>
      </c>
      <c r="H802" s="125" t="s">
        <v>7</v>
      </c>
      <c r="I802" s="125" t="str">
        <f t="shared" si="36"/>
        <v>PA</v>
      </c>
      <c r="J802" s="125" t="str">
        <f t="shared" si="37"/>
        <v>PA</v>
      </c>
      <c r="K802" s="125" t="str">
        <f t="shared" si="38"/>
        <v>Northeast</v>
      </c>
      <c r="L802" s="125" t="str">
        <f>INDEX('State '!$A$1:$C$62,MATCH($I802,'State '!$B:$B,0),3)</f>
        <v>Northeast</v>
      </c>
      <c r="M802" s="125" t="str">
        <f>INDEX('State '!$A$1:$C$62,MATCH($J802,'State '!$B:$B,0),3)</f>
        <v>Northeast</v>
      </c>
      <c r="N802" s="125"/>
      <c r="O802" s="87"/>
      <c r="P802" s="87">
        <v>10</v>
      </c>
      <c r="Q802" s="87">
        <v>20</v>
      </c>
      <c r="R802" s="126">
        <v>36</v>
      </c>
      <c r="S802" s="125" t="s">
        <v>135</v>
      </c>
      <c r="T802" s="125" t="s">
        <v>390</v>
      </c>
      <c r="U802" s="125" t="s">
        <v>1734</v>
      </c>
      <c r="V802" s="125"/>
      <c r="W802" s="127"/>
    </row>
    <row r="803" spans="1:23" s="20" customFormat="1" x14ac:dyDescent="0.2">
      <c r="A803" s="134">
        <v>39990</v>
      </c>
      <c r="B803" s="135" t="s">
        <v>1725</v>
      </c>
      <c r="C803" s="135" t="s">
        <v>357</v>
      </c>
      <c r="D803" s="135" t="s">
        <v>141</v>
      </c>
      <c r="E803" s="136" t="s">
        <v>144</v>
      </c>
      <c r="F803" s="137">
        <v>35674</v>
      </c>
      <c r="G803" s="138">
        <v>1997</v>
      </c>
      <c r="H803" s="139" t="s">
        <v>1398</v>
      </c>
      <c r="I803" s="125" t="str">
        <f t="shared" si="36"/>
        <v>CO</v>
      </c>
      <c r="J803" s="125" t="str">
        <f t="shared" si="37"/>
        <v>NE</v>
      </c>
      <c r="K803" s="125" t="str">
        <f t="shared" si="38"/>
        <v>Mountain</v>
      </c>
      <c r="L803" s="125" t="str">
        <f>INDEX('State '!$A$1:$C$62,MATCH($I803,'State '!$B:$B,0),3)</f>
        <v>Mountain</v>
      </c>
      <c r="M803" s="125" t="str">
        <f>INDEX('State '!$A$1:$C$62,MATCH($J803,'State '!$B:$B,0),3)</f>
        <v>Mountain</v>
      </c>
      <c r="N803" s="125" t="s">
        <v>2598</v>
      </c>
      <c r="O803" s="140">
        <v>10.94</v>
      </c>
      <c r="P803" s="140">
        <v>445</v>
      </c>
      <c r="Q803" s="140">
        <v>105</v>
      </c>
      <c r="R803" s="141">
        <v>36</v>
      </c>
      <c r="S803" s="142" t="s">
        <v>135</v>
      </c>
      <c r="T803" s="143" t="s">
        <v>390</v>
      </c>
      <c r="U803" s="144" t="s">
        <v>1726</v>
      </c>
      <c r="V803" s="125"/>
      <c r="W803" s="127"/>
    </row>
    <row r="804" spans="1:23" s="20" customFormat="1" x14ac:dyDescent="0.2">
      <c r="A804" s="134">
        <v>39990</v>
      </c>
      <c r="B804" s="135" t="s">
        <v>1781</v>
      </c>
      <c r="C804" s="135" t="s">
        <v>1942</v>
      </c>
      <c r="D804" s="135" t="s">
        <v>141</v>
      </c>
      <c r="E804" s="136" t="s">
        <v>144</v>
      </c>
      <c r="F804" s="137">
        <v>35765</v>
      </c>
      <c r="G804" s="138">
        <v>1997</v>
      </c>
      <c r="H804" s="139" t="s">
        <v>16</v>
      </c>
      <c r="I804" s="125" t="str">
        <f t="shared" si="36"/>
        <v>NC</v>
      </c>
      <c r="J804" s="125" t="str">
        <f t="shared" si="37"/>
        <v>NC</v>
      </c>
      <c r="K804" s="125" t="str">
        <f t="shared" si="38"/>
        <v>Southeast</v>
      </c>
      <c r="L804" s="125" t="str">
        <f>INDEX('State '!$A$1:$C$62,MATCH($I804,'State '!$B:$B,0),3)</f>
        <v>Southeast</v>
      </c>
      <c r="M804" s="125" t="str">
        <f>INDEX('State '!$A$1:$C$62,MATCH($J804,'State '!$B:$B,0),3)</f>
        <v>Southeast</v>
      </c>
      <c r="N804" s="125"/>
      <c r="O804" s="140">
        <v>13.2</v>
      </c>
      <c r="P804" s="140">
        <v>18</v>
      </c>
      <c r="Q804" s="140">
        <v>38</v>
      </c>
      <c r="R804" s="141" t="s">
        <v>948</v>
      </c>
      <c r="S804" s="142" t="s">
        <v>135</v>
      </c>
      <c r="T804" s="143" t="s">
        <v>390</v>
      </c>
      <c r="U804" s="144" t="s">
        <v>1782</v>
      </c>
      <c r="V804" s="125"/>
      <c r="W804" s="127"/>
    </row>
    <row r="805" spans="1:23" s="20" customFormat="1" x14ac:dyDescent="0.2">
      <c r="A805" s="124">
        <v>39990</v>
      </c>
      <c r="B805" s="103" t="s">
        <v>1746</v>
      </c>
      <c r="C805" s="103" t="s">
        <v>1942</v>
      </c>
      <c r="D805" s="103" t="s">
        <v>141</v>
      </c>
      <c r="E805" s="103" t="s">
        <v>144</v>
      </c>
      <c r="F805" s="84">
        <v>36100</v>
      </c>
      <c r="G805" s="126">
        <v>1997</v>
      </c>
      <c r="H805" s="125" t="s">
        <v>7</v>
      </c>
      <c r="I805" s="125" t="str">
        <f t="shared" si="36"/>
        <v>PA</v>
      </c>
      <c r="J805" s="125" t="str">
        <f t="shared" si="37"/>
        <v>PA</v>
      </c>
      <c r="K805" s="125" t="str">
        <f t="shared" si="38"/>
        <v>Northeast</v>
      </c>
      <c r="L805" s="125" t="str">
        <f>INDEX('State '!$A$1:$C$62,MATCH($I805,'State '!$B:$B,0),3)</f>
        <v>Northeast</v>
      </c>
      <c r="M805" s="125" t="str">
        <f>INDEX('State '!$A$1:$C$62,MATCH($J805,'State '!$B:$B,0),3)</f>
        <v>Northeast</v>
      </c>
      <c r="N805" s="125"/>
      <c r="O805" s="87">
        <v>9.8000000000000007</v>
      </c>
      <c r="P805" s="87">
        <v>4.88</v>
      </c>
      <c r="Q805" s="87">
        <v>35</v>
      </c>
      <c r="R805" s="126">
        <v>36</v>
      </c>
      <c r="S805" s="125" t="s">
        <v>135</v>
      </c>
      <c r="T805" s="125" t="s">
        <v>390</v>
      </c>
      <c r="U805" s="125" t="s">
        <v>1747</v>
      </c>
      <c r="V805" s="125"/>
      <c r="W805" s="127"/>
    </row>
    <row r="806" spans="1:23" s="20" customFormat="1" x14ac:dyDescent="0.2">
      <c r="A806" s="124">
        <v>39990</v>
      </c>
      <c r="B806" s="103" t="s">
        <v>1743</v>
      </c>
      <c r="C806" s="103" t="s">
        <v>1942</v>
      </c>
      <c r="D806" s="103" t="s">
        <v>141</v>
      </c>
      <c r="E806" s="103" t="s">
        <v>144</v>
      </c>
      <c r="F806" s="84">
        <v>35735</v>
      </c>
      <c r="G806" s="126">
        <v>1997</v>
      </c>
      <c r="H806" s="125" t="s">
        <v>1744</v>
      </c>
      <c r="I806" s="125" t="str">
        <f t="shared" si="36"/>
        <v>MS</v>
      </c>
      <c r="J806" s="125" t="str">
        <f t="shared" si="37"/>
        <v>SC</v>
      </c>
      <c r="K806" s="125" t="str">
        <f t="shared" si="38"/>
        <v>South Central, Southeast</v>
      </c>
      <c r="L806" s="125" t="str">
        <f>INDEX('State '!$A$1:$C$62,MATCH($I806,'State '!$B:$B,0),3)</f>
        <v>South Central</v>
      </c>
      <c r="M806" s="125" t="str">
        <f>INDEX('State '!$A$1:$C$62,MATCH($J806,'State '!$B:$B,0),3)</f>
        <v>Southeast</v>
      </c>
      <c r="N806" s="125"/>
      <c r="O806" s="87">
        <v>85</v>
      </c>
      <c r="P806" s="87"/>
      <c r="Q806" s="87">
        <v>145</v>
      </c>
      <c r="R806" s="126">
        <v>42</v>
      </c>
      <c r="S806" s="125" t="s">
        <v>135</v>
      </c>
      <c r="T806" s="125" t="s">
        <v>390</v>
      </c>
      <c r="U806" s="125" t="s">
        <v>1745</v>
      </c>
      <c r="V806" s="125"/>
      <c r="W806" s="127"/>
    </row>
    <row r="807" spans="1:23" s="20" customFormat="1" x14ac:dyDescent="0.2">
      <c r="A807" s="124">
        <v>39990</v>
      </c>
      <c r="B807" s="106" t="s">
        <v>1773</v>
      </c>
      <c r="C807" s="106" t="s">
        <v>388</v>
      </c>
      <c r="D807" s="106" t="s">
        <v>137</v>
      </c>
      <c r="E807" s="103" t="s">
        <v>144</v>
      </c>
      <c r="F807" s="84">
        <v>35521</v>
      </c>
      <c r="G807" s="126">
        <v>1997</v>
      </c>
      <c r="H807" s="125" t="s">
        <v>37</v>
      </c>
      <c r="I807" s="125" t="str">
        <f t="shared" si="36"/>
        <v>OK</v>
      </c>
      <c r="J807" s="125" t="str">
        <f t="shared" si="37"/>
        <v>OK</v>
      </c>
      <c r="K807" s="125" t="str">
        <f t="shared" si="38"/>
        <v>South Central</v>
      </c>
      <c r="L807" s="125" t="str">
        <f>INDEX('State '!$A$1:$C$62,MATCH($I807,'State '!$B:$B,0),3)</f>
        <v>South Central</v>
      </c>
      <c r="M807" s="125" t="str">
        <f>INDEX('State '!$A$1:$C$62,MATCH($J807,'State '!$B:$B,0),3)</f>
        <v>South Central</v>
      </c>
      <c r="N807" s="125"/>
      <c r="O807" s="87">
        <v>75</v>
      </c>
      <c r="P807" s="87">
        <v>130</v>
      </c>
      <c r="Q807" s="126">
        <v>255</v>
      </c>
      <c r="R807" s="130">
        <v>24</v>
      </c>
      <c r="S807" s="131" t="s">
        <v>139</v>
      </c>
      <c r="T807" s="125" t="s">
        <v>188</v>
      </c>
      <c r="U807" s="125" t="s">
        <v>391</v>
      </c>
      <c r="V807" s="125"/>
      <c r="W807" s="127"/>
    </row>
    <row r="808" spans="1:23" s="20" customFormat="1" x14ac:dyDescent="0.2">
      <c r="A808" s="124">
        <v>39990</v>
      </c>
      <c r="B808" s="103" t="s">
        <v>1779</v>
      </c>
      <c r="C808" s="103" t="s">
        <v>268</v>
      </c>
      <c r="D808" s="103" t="s">
        <v>141</v>
      </c>
      <c r="E808" s="103" t="s">
        <v>144</v>
      </c>
      <c r="F808" s="84">
        <v>35765</v>
      </c>
      <c r="G808" s="126">
        <v>1997</v>
      </c>
      <c r="H808" s="125" t="s">
        <v>43</v>
      </c>
      <c r="I808" s="125" t="str">
        <f t="shared" si="36"/>
        <v>NM</v>
      </c>
      <c r="J808" s="125" t="str">
        <f t="shared" si="37"/>
        <v>NM</v>
      </c>
      <c r="K808" s="125" t="str">
        <f t="shared" si="38"/>
        <v>Mountain</v>
      </c>
      <c r="L808" s="125" t="str">
        <f>INDEX('State '!$A$1:$C$62,MATCH($I808,'State '!$B:$B,0),3)</f>
        <v>Mountain</v>
      </c>
      <c r="M808" s="125" t="str">
        <f>INDEX('State '!$A$1:$C$62,MATCH($J808,'State '!$B:$B,0),3)</f>
        <v>Mountain</v>
      </c>
      <c r="N808" s="125"/>
      <c r="O808" s="87">
        <v>0.03</v>
      </c>
      <c r="P808" s="87"/>
      <c r="Q808" s="87">
        <v>26</v>
      </c>
      <c r="R808" s="126"/>
      <c r="S808" s="125" t="s">
        <v>135</v>
      </c>
      <c r="T808" s="125" t="s">
        <v>390</v>
      </c>
      <c r="U808" s="125" t="s">
        <v>1780</v>
      </c>
      <c r="V808" s="125"/>
      <c r="W808" s="127"/>
    </row>
    <row r="809" spans="1:23" s="20" customFormat="1" x14ac:dyDescent="0.2">
      <c r="A809" s="124">
        <v>39990</v>
      </c>
      <c r="B809" s="103" t="s">
        <v>1770</v>
      </c>
      <c r="C809" s="103" t="s">
        <v>387</v>
      </c>
      <c r="D809" s="103" t="s">
        <v>137</v>
      </c>
      <c r="E809" s="103" t="s">
        <v>144</v>
      </c>
      <c r="F809" s="84">
        <v>35735</v>
      </c>
      <c r="G809" s="126">
        <v>1997</v>
      </c>
      <c r="H809" s="125" t="s">
        <v>47</v>
      </c>
      <c r="I809" s="125" t="str">
        <f t="shared" si="36"/>
        <v>GM</v>
      </c>
      <c r="J809" s="125" t="str">
        <f t="shared" si="37"/>
        <v>GM</v>
      </c>
      <c r="K809" s="125" t="str">
        <f t="shared" si="38"/>
        <v>Gulf of Mexico</v>
      </c>
      <c r="L809" s="125" t="str">
        <f>INDEX('State '!$A$1:$C$62,MATCH($I809,'State '!$B:$B,0),3)</f>
        <v>Gulf of Mexico</v>
      </c>
      <c r="M809" s="125" t="str">
        <f>INDEX('State '!$A$1:$C$62,MATCH($J809,'State '!$B:$B,0),3)</f>
        <v>Gulf of Mexico</v>
      </c>
      <c r="N809" s="125"/>
      <c r="O809" s="87">
        <v>39.1</v>
      </c>
      <c r="P809" s="87">
        <v>52</v>
      </c>
      <c r="Q809" s="87">
        <v>328</v>
      </c>
      <c r="R809" s="126">
        <v>24</v>
      </c>
      <c r="S809" s="125" t="s">
        <v>135</v>
      </c>
      <c r="T809" s="125" t="s">
        <v>390</v>
      </c>
      <c r="U809" s="125" t="s">
        <v>1771</v>
      </c>
      <c r="V809" s="125"/>
      <c r="W809" s="127"/>
    </row>
    <row r="810" spans="1:23" s="20" customFormat="1" x14ac:dyDescent="0.2">
      <c r="A810" s="124">
        <v>39990</v>
      </c>
      <c r="B810" s="103" t="s">
        <v>1776</v>
      </c>
      <c r="C810" s="103" t="s">
        <v>271</v>
      </c>
      <c r="D810" s="103" t="s">
        <v>141</v>
      </c>
      <c r="E810" s="103" t="s">
        <v>144</v>
      </c>
      <c r="F810" s="84">
        <v>35735</v>
      </c>
      <c r="G810" s="126">
        <v>1997</v>
      </c>
      <c r="H810" s="125" t="s">
        <v>1777</v>
      </c>
      <c r="I810" s="125" t="str">
        <f t="shared" si="36"/>
        <v>MB</v>
      </c>
      <c r="J810" s="125" t="str">
        <f t="shared" si="37"/>
        <v>WI</v>
      </c>
      <c r="K810" s="125" t="str">
        <f t="shared" si="38"/>
        <v>Canada, Midwest</v>
      </c>
      <c r="L810" s="125" t="str">
        <f>INDEX('State '!$A$1:$C$62,MATCH($I810,'State '!$B:$B,0),3)</f>
        <v>Canada</v>
      </c>
      <c r="M810" s="125" t="str">
        <f>INDEX('State '!$A$1:$C$62,MATCH($J810,'State '!$B:$B,0),3)</f>
        <v>Midwest</v>
      </c>
      <c r="N810" s="125"/>
      <c r="O810" s="87">
        <v>27.9</v>
      </c>
      <c r="P810" s="87">
        <v>150</v>
      </c>
      <c r="Q810" s="87">
        <v>59.68</v>
      </c>
      <c r="R810" s="126">
        <v>24</v>
      </c>
      <c r="S810" s="125" t="s">
        <v>135</v>
      </c>
      <c r="T810" s="125" t="s">
        <v>390</v>
      </c>
      <c r="U810" s="125" t="s">
        <v>1778</v>
      </c>
      <c r="V810" s="125"/>
      <c r="W810" s="127"/>
    </row>
    <row r="811" spans="1:23" s="20" customFormat="1" x14ac:dyDescent="0.2">
      <c r="A811" s="124">
        <v>39990</v>
      </c>
      <c r="B811" s="103" t="s">
        <v>1931</v>
      </c>
      <c r="C811" s="103" t="s">
        <v>249</v>
      </c>
      <c r="D811" s="103" t="s">
        <v>141</v>
      </c>
      <c r="E811" s="103" t="s">
        <v>144</v>
      </c>
      <c r="F811" s="84">
        <v>35643</v>
      </c>
      <c r="G811" s="126">
        <v>1997</v>
      </c>
      <c r="H811" s="125" t="s">
        <v>713</v>
      </c>
      <c r="I811" s="125" t="str">
        <f t="shared" si="36"/>
        <v>WY</v>
      </c>
      <c r="J811" s="125" t="str">
        <f t="shared" si="37"/>
        <v>CO</v>
      </c>
      <c r="K811" s="125" t="str">
        <f t="shared" si="38"/>
        <v>Mountain</v>
      </c>
      <c r="L811" s="125" t="str">
        <f>INDEX('State '!$A$1:$C$62,MATCH($I811,'State '!$B:$B,0),3)</f>
        <v>Mountain</v>
      </c>
      <c r="M811" s="125" t="str">
        <f>INDEX('State '!$A$1:$C$62,MATCH($J811,'State '!$B:$B,0),3)</f>
        <v>Mountain</v>
      </c>
      <c r="N811" s="125"/>
      <c r="O811" s="87">
        <v>39.9</v>
      </c>
      <c r="P811" s="87"/>
      <c r="Q811" s="87">
        <v>192</v>
      </c>
      <c r="R811" s="126">
        <v>36</v>
      </c>
      <c r="S811" s="125" t="s">
        <v>135</v>
      </c>
      <c r="T811" s="125" t="s">
        <v>390</v>
      </c>
      <c r="U811" s="125" t="s">
        <v>1724</v>
      </c>
      <c r="V811" s="125"/>
      <c r="W811" s="127"/>
    </row>
    <row r="812" spans="1:23" s="20" customFormat="1" x14ac:dyDescent="0.2">
      <c r="A812" s="124">
        <v>39990</v>
      </c>
      <c r="B812" s="103" t="s">
        <v>1702</v>
      </c>
      <c r="C812" s="103" t="s">
        <v>366</v>
      </c>
      <c r="D812" s="103" t="s">
        <v>141</v>
      </c>
      <c r="E812" s="103" t="s">
        <v>144</v>
      </c>
      <c r="F812" s="84">
        <v>35735</v>
      </c>
      <c r="G812" s="126">
        <v>1997</v>
      </c>
      <c r="H812" s="125" t="s">
        <v>1202</v>
      </c>
      <c r="I812" s="125" t="str">
        <f t="shared" si="36"/>
        <v>KS</v>
      </c>
      <c r="J812" s="125" t="str">
        <f t="shared" si="37"/>
        <v>MO</v>
      </c>
      <c r="K812" s="125" t="str">
        <f t="shared" si="38"/>
        <v>South Central, Midwest</v>
      </c>
      <c r="L812" s="125" t="str">
        <f>INDEX('State '!$A$1:$C$62,MATCH($I812,'State '!$B:$B,0),3)</f>
        <v>South Central</v>
      </c>
      <c r="M812" s="125" t="str">
        <f>INDEX('State '!$A$1:$C$62,MATCH($J812,'State '!$B:$B,0),3)</f>
        <v>Midwest</v>
      </c>
      <c r="N812" s="125"/>
      <c r="O812" s="87">
        <v>6.1</v>
      </c>
      <c r="P812" s="87">
        <v>12.5</v>
      </c>
      <c r="Q812" s="87">
        <v>21.3</v>
      </c>
      <c r="R812" s="126">
        <v>20</v>
      </c>
      <c r="S812" s="125" t="s">
        <v>135</v>
      </c>
      <c r="T812" s="125" t="s">
        <v>390</v>
      </c>
      <c r="U812" s="125" t="s">
        <v>1703</v>
      </c>
      <c r="V812" s="125"/>
      <c r="W812" s="127"/>
    </row>
    <row r="813" spans="1:23" s="20" customFormat="1" x14ac:dyDescent="0.2">
      <c r="A813" s="124">
        <v>39990</v>
      </c>
      <c r="B813" s="103" t="s">
        <v>1704</v>
      </c>
      <c r="C813" s="103" t="s">
        <v>366</v>
      </c>
      <c r="D813" s="103" t="s">
        <v>141</v>
      </c>
      <c r="E813" s="103" t="s">
        <v>144</v>
      </c>
      <c r="F813" s="84">
        <v>35779</v>
      </c>
      <c r="G813" s="126">
        <v>1997</v>
      </c>
      <c r="H813" s="125" t="s">
        <v>1705</v>
      </c>
      <c r="I813" s="125" t="str">
        <f t="shared" si="36"/>
        <v>WY</v>
      </c>
      <c r="J813" s="125" t="str">
        <f t="shared" si="37"/>
        <v>KS</v>
      </c>
      <c r="K813" s="125" t="str">
        <f t="shared" si="38"/>
        <v>Mountain, South Central</v>
      </c>
      <c r="L813" s="125" t="str">
        <f>INDEX('State '!$A$1:$C$62,MATCH($I813,'State '!$B:$B,0),3)</f>
        <v>Mountain</v>
      </c>
      <c r="M813" s="125" t="str">
        <f>INDEX('State '!$A$1:$C$62,MATCH($J813,'State '!$B:$B,0),3)</f>
        <v>South Central</v>
      </c>
      <c r="N813" s="125"/>
      <c r="O813" s="87">
        <v>9.1999999999999993</v>
      </c>
      <c r="P813" s="87"/>
      <c r="Q813" s="87">
        <v>30</v>
      </c>
      <c r="R813" s="126">
        <v>20</v>
      </c>
      <c r="S813" s="125" t="s">
        <v>135</v>
      </c>
      <c r="T813" s="125" t="s">
        <v>390</v>
      </c>
      <c r="U813" s="125" t="s">
        <v>1706</v>
      </c>
      <c r="V813" s="125"/>
      <c r="W813" s="127"/>
    </row>
    <row r="814" spans="1:23" s="20" customFormat="1" x14ac:dyDescent="0.2">
      <c r="A814" s="124">
        <v>39990</v>
      </c>
      <c r="B814" s="103" t="s">
        <v>1802</v>
      </c>
      <c r="C814" s="103" t="s">
        <v>1792</v>
      </c>
      <c r="D814" s="103" t="s">
        <v>137</v>
      </c>
      <c r="E814" s="103" t="s">
        <v>144</v>
      </c>
      <c r="F814" s="84">
        <v>35370</v>
      </c>
      <c r="G814" s="85">
        <v>1996</v>
      </c>
      <c r="H814" s="125" t="s">
        <v>1509</v>
      </c>
      <c r="I814" s="125" t="str">
        <f t="shared" si="36"/>
        <v>MI</v>
      </c>
      <c r="J814" s="125" t="str">
        <f t="shared" si="37"/>
        <v>ON</v>
      </c>
      <c r="K814" s="125" t="str">
        <f t="shared" si="38"/>
        <v>Midwest, Canada</v>
      </c>
      <c r="L814" s="125" t="str">
        <f>INDEX('State '!$A$1:$C$62,MATCH($I814,'State '!$B:$B,0),3)</f>
        <v>Midwest</v>
      </c>
      <c r="M814" s="125" t="str">
        <f>INDEX('State '!$A$1:$C$62,MATCH($J814,'State '!$B:$B,0),3)</f>
        <v>Canada</v>
      </c>
      <c r="N814" s="125"/>
      <c r="O814" s="87">
        <v>15.3</v>
      </c>
      <c r="P814" s="87">
        <v>12</v>
      </c>
      <c r="Q814" s="87">
        <v>150</v>
      </c>
      <c r="R814" s="126">
        <v>24</v>
      </c>
      <c r="S814" s="125" t="s">
        <v>135</v>
      </c>
      <c r="T814" s="125" t="s">
        <v>390</v>
      </c>
      <c r="U814" s="125" t="s">
        <v>1803</v>
      </c>
      <c r="V814" s="125"/>
      <c r="W814" s="127"/>
    </row>
    <row r="815" spans="1:23" s="20" customFormat="1" x14ac:dyDescent="0.2">
      <c r="A815" s="124">
        <v>39990</v>
      </c>
      <c r="B815" s="103" t="s">
        <v>1804</v>
      </c>
      <c r="C815" s="103" t="s">
        <v>1805</v>
      </c>
      <c r="D815" s="103" t="s">
        <v>137</v>
      </c>
      <c r="E815" s="103" t="s">
        <v>144</v>
      </c>
      <c r="F815" s="84">
        <v>35370</v>
      </c>
      <c r="G815" s="85">
        <v>1996</v>
      </c>
      <c r="H815" s="125" t="s">
        <v>1137</v>
      </c>
      <c r="I815" s="125" t="str">
        <f t="shared" si="36"/>
        <v>GM</v>
      </c>
      <c r="J815" s="125" t="str">
        <f t="shared" si="37"/>
        <v>LA</v>
      </c>
      <c r="K815" s="125" t="str">
        <f t="shared" si="38"/>
        <v>Gulf of Mexico, South Central</v>
      </c>
      <c r="L815" s="125" t="str">
        <f>INDEX('State '!$A$1:$C$62,MATCH($I815,'State '!$B:$B,0),3)</f>
        <v>Gulf of Mexico</v>
      </c>
      <c r="M815" s="125" t="str">
        <f>INDEX('State '!$A$1:$C$62,MATCH($J815,'State '!$B:$B,0),3)</f>
        <v>South Central</v>
      </c>
      <c r="N815" s="125"/>
      <c r="O815" s="87">
        <v>60</v>
      </c>
      <c r="P815" s="87">
        <v>81</v>
      </c>
      <c r="Q815" s="87">
        <v>300</v>
      </c>
      <c r="R815" s="126">
        <v>30</v>
      </c>
      <c r="S815" s="125" t="s">
        <v>135</v>
      </c>
      <c r="T815" s="125" t="s">
        <v>390</v>
      </c>
      <c r="U815" s="125" t="s">
        <v>391</v>
      </c>
      <c r="V815" s="125"/>
      <c r="W815" s="127"/>
    </row>
    <row r="816" spans="1:23" s="20" customFormat="1" x14ac:dyDescent="0.2">
      <c r="A816" s="124">
        <v>39990</v>
      </c>
      <c r="B816" s="103" t="s">
        <v>1810</v>
      </c>
      <c r="C816" s="103" t="s">
        <v>263</v>
      </c>
      <c r="D816" s="103" t="s">
        <v>141</v>
      </c>
      <c r="E816" s="103" t="s">
        <v>144</v>
      </c>
      <c r="F816" s="84">
        <v>35370</v>
      </c>
      <c r="G816" s="85">
        <v>1996</v>
      </c>
      <c r="H816" s="125" t="s">
        <v>33</v>
      </c>
      <c r="I816" s="125" t="str">
        <f t="shared" si="36"/>
        <v>WV</v>
      </c>
      <c r="J816" s="125" t="str">
        <f t="shared" si="37"/>
        <v>WV</v>
      </c>
      <c r="K816" s="125" t="str">
        <f t="shared" si="38"/>
        <v>Northeast</v>
      </c>
      <c r="L816" s="125" t="str">
        <f>INDEX('State '!$A$1:$C$62,MATCH($I816,'State '!$B:$B,0),3)</f>
        <v>Northeast</v>
      </c>
      <c r="M816" s="125" t="str">
        <f>INDEX('State '!$A$1:$C$62,MATCH($J816,'State '!$B:$B,0),3)</f>
        <v>Northeast</v>
      </c>
      <c r="N816" s="125"/>
      <c r="O816" s="87">
        <v>14.86</v>
      </c>
      <c r="P816" s="87">
        <v>17.5</v>
      </c>
      <c r="Q816" s="87">
        <v>28.2</v>
      </c>
      <c r="R816" s="126">
        <v>20</v>
      </c>
      <c r="S816" s="125" t="s">
        <v>135</v>
      </c>
      <c r="T816" s="125" t="s">
        <v>390</v>
      </c>
      <c r="U816" s="125" t="s">
        <v>1811</v>
      </c>
      <c r="V816" s="125"/>
      <c r="W816" s="127"/>
    </row>
    <row r="817" spans="1:23" s="20" customFormat="1" x14ac:dyDescent="0.2">
      <c r="A817" s="124">
        <v>39990</v>
      </c>
      <c r="B817" s="103" t="s">
        <v>1806</v>
      </c>
      <c r="C817" s="103" t="s">
        <v>260</v>
      </c>
      <c r="D817" s="103" t="s">
        <v>141</v>
      </c>
      <c r="E817" s="103" t="s">
        <v>144</v>
      </c>
      <c r="F817" s="84">
        <v>35338</v>
      </c>
      <c r="G817" s="85">
        <v>1996</v>
      </c>
      <c r="H817" s="125" t="s">
        <v>25</v>
      </c>
      <c r="I817" s="125" t="str">
        <f t="shared" si="36"/>
        <v>CO</v>
      </c>
      <c r="J817" s="125" t="str">
        <f t="shared" si="37"/>
        <v>CO</v>
      </c>
      <c r="K817" s="125" t="str">
        <f t="shared" si="38"/>
        <v>Mountain</v>
      </c>
      <c r="L817" s="125" t="str">
        <f>INDEX('State '!$A$1:$C$62,MATCH($I817,'State '!$B:$B,0),3)</f>
        <v>Mountain</v>
      </c>
      <c r="M817" s="125" t="str">
        <f>INDEX('State '!$A$1:$C$62,MATCH($J817,'State '!$B:$B,0),3)</f>
        <v>Mountain</v>
      </c>
      <c r="N817" s="125"/>
      <c r="O817" s="87">
        <v>9.3000000000000007</v>
      </c>
      <c r="P817" s="87">
        <v>37</v>
      </c>
      <c r="Q817" s="87">
        <v>37</v>
      </c>
      <c r="R817" s="126"/>
      <c r="S817" s="125" t="s">
        <v>135</v>
      </c>
      <c r="T817" s="125" t="s">
        <v>390</v>
      </c>
      <c r="U817" s="125" t="s">
        <v>1807</v>
      </c>
      <c r="V817" s="125"/>
      <c r="W817" s="127"/>
    </row>
    <row r="818" spans="1:23" s="20" customFormat="1" x14ac:dyDescent="0.2">
      <c r="A818" s="124">
        <v>39990</v>
      </c>
      <c r="B818" s="103" t="s">
        <v>1808</v>
      </c>
      <c r="C818" s="103" t="s">
        <v>260</v>
      </c>
      <c r="D818" s="103" t="s">
        <v>134</v>
      </c>
      <c r="E818" s="103" t="s">
        <v>144</v>
      </c>
      <c r="F818" s="84">
        <v>35338</v>
      </c>
      <c r="G818" s="85">
        <v>1996</v>
      </c>
      <c r="H818" s="125" t="s">
        <v>6</v>
      </c>
      <c r="I818" s="125" t="str">
        <f t="shared" si="36"/>
        <v>TX</v>
      </c>
      <c r="J818" s="125" t="str">
        <f t="shared" si="37"/>
        <v>TX</v>
      </c>
      <c r="K818" s="125" t="str">
        <f t="shared" si="38"/>
        <v>South Central</v>
      </c>
      <c r="L818" s="125" t="str">
        <f>INDEX('State '!$A$1:$C$62,MATCH($I818,'State '!$B:$B,0),3)</f>
        <v>South Central</v>
      </c>
      <c r="M818" s="125" t="str">
        <f>INDEX('State '!$A$1:$C$62,MATCH($J818,'State '!$B:$B,0),3)</f>
        <v>South Central</v>
      </c>
      <c r="N818" s="125"/>
      <c r="O818" s="87"/>
      <c r="P818" s="87"/>
      <c r="Q818" s="87">
        <v>100</v>
      </c>
      <c r="R818" s="126"/>
      <c r="S818" s="125" t="s">
        <v>139</v>
      </c>
      <c r="T818" s="125" t="s">
        <v>188</v>
      </c>
      <c r="U818" s="125" t="s">
        <v>391</v>
      </c>
      <c r="V818" s="125"/>
      <c r="W818" s="127"/>
    </row>
    <row r="819" spans="1:23" s="20" customFormat="1" x14ac:dyDescent="0.2">
      <c r="A819" s="124">
        <v>39990</v>
      </c>
      <c r="B819" s="103" t="s">
        <v>1809</v>
      </c>
      <c r="C819" s="103" t="s">
        <v>260</v>
      </c>
      <c r="D819" s="103" t="s">
        <v>141</v>
      </c>
      <c r="E819" s="103" t="s">
        <v>144</v>
      </c>
      <c r="F819" s="84">
        <v>35414</v>
      </c>
      <c r="G819" s="85">
        <v>1996</v>
      </c>
      <c r="H819" s="125" t="s">
        <v>29</v>
      </c>
      <c r="I819" s="125" t="str">
        <f t="shared" si="36"/>
        <v>WY</v>
      </c>
      <c r="J819" s="125" t="str">
        <f t="shared" si="37"/>
        <v>WY</v>
      </c>
      <c r="K819" s="125" t="str">
        <f t="shared" si="38"/>
        <v>Mountain</v>
      </c>
      <c r="L819" s="125" t="str">
        <f>INDEX('State '!$A$1:$C$62,MATCH($I819,'State '!$B:$B,0),3)</f>
        <v>Mountain</v>
      </c>
      <c r="M819" s="125" t="str">
        <f>INDEX('State '!$A$1:$C$62,MATCH($J819,'State '!$B:$B,0),3)</f>
        <v>Mountain</v>
      </c>
      <c r="N819" s="125"/>
      <c r="O819" s="87">
        <v>10.8</v>
      </c>
      <c r="P819" s="87"/>
      <c r="Q819" s="87">
        <v>28</v>
      </c>
      <c r="R819" s="126">
        <v>36</v>
      </c>
      <c r="S819" s="125" t="s">
        <v>135</v>
      </c>
      <c r="T819" s="125" t="s">
        <v>390</v>
      </c>
      <c r="U819" s="125" t="s">
        <v>1728</v>
      </c>
      <c r="V819" s="125"/>
      <c r="W819" s="127"/>
    </row>
    <row r="820" spans="1:23" s="20" customFormat="1" x14ac:dyDescent="0.2">
      <c r="A820" s="124">
        <v>39990</v>
      </c>
      <c r="B820" s="103" t="s">
        <v>1812</v>
      </c>
      <c r="C820" s="103" t="s">
        <v>233</v>
      </c>
      <c r="D820" s="103" t="s">
        <v>141</v>
      </c>
      <c r="E820" s="103" t="s">
        <v>144</v>
      </c>
      <c r="F820" s="84">
        <v>35370</v>
      </c>
      <c r="G820" s="85">
        <v>1996</v>
      </c>
      <c r="H820" s="125" t="s">
        <v>1813</v>
      </c>
      <c r="I820" s="125" t="str">
        <f t="shared" si="36"/>
        <v>VA</v>
      </c>
      <c r="J820" s="125" t="str">
        <f t="shared" si="37"/>
        <v>TN</v>
      </c>
      <c r="K820" s="125" t="str">
        <f t="shared" si="38"/>
        <v>Northeast, Midwest</v>
      </c>
      <c r="L820" s="125" t="str">
        <f>INDEX('State '!$A$1:$C$62,MATCH($I820,'State '!$B:$B,0),3)</f>
        <v>Northeast</v>
      </c>
      <c r="M820" s="125" t="str">
        <f>INDEX('State '!$A$1:$C$62,MATCH($J820,'State '!$B:$B,0),3)</f>
        <v>Midwest</v>
      </c>
      <c r="N820" s="125"/>
      <c r="O820" s="87">
        <v>3</v>
      </c>
      <c r="P820" s="87">
        <v>6</v>
      </c>
      <c r="Q820" s="87">
        <v>12</v>
      </c>
      <c r="R820" s="126" t="s">
        <v>732</v>
      </c>
      <c r="S820" s="125" t="s">
        <v>135</v>
      </c>
      <c r="T820" s="125" t="s">
        <v>390</v>
      </c>
      <c r="U820" s="125" t="s">
        <v>391</v>
      </c>
      <c r="V820" s="125"/>
      <c r="W820" s="127"/>
    </row>
    <row r="821" spans="1:23" s="20" customFormat="1" x14ac:dyDescent="0.2">
      <c r="A821" s="124">
        <v>39990</v>
      </c>
      <c r="B821" s="103" t="s">
        <v>1818</v>
      </c>
      <c r="C821" s="103" t="s">
        <v>371</v>
      </c>
      <c r="D821" s="103" t="s">
        <v>141</v>
      </c>
      <c r="E821" s="103" t="s">
        <v>144</v>
      </c>
      <c r="F821" s="84">
        <v>35370</v>
      </c>
      <c r="G821" s="85">
        <v>1996</v>
      </c>
      <c r="H821" s="125" t="s">
        <v>41</v>
      </c>
      <c r="I821" s="125" t="str">
        <f t="shared" si="36"/>
        <v>MI</v>
      </c>
      <c r="J821" s="125" t="str">
        <f t="shared" si="37"/>
        <v>MI</v>
      </c>
      <c r="K821" s="125" t="str">
        <f t="shared" si="38"/>
        <v>Midwest</v>
      </c>
      <c r="L821" s="125" t="str">
        <f>INDEX('State '!$A$1:$C$62,MATCH($I821,'State '!$B:$B,0),3)</f>
        <v>Midwest</v>
      </c>
      <c r="M821" s="125" t="str">
        <f>INDEX('State '!$A$1:$C$62,MATCH($J821,'State '!$B:$B,0),3)</f>
        <v>Midwest</v>
      </c>
      <c r="N821" s="125"/>
      <c r="O821" s="87">
        <v>17.399999999999999</v>
      </c>
      <c r="P821" s="87">
        <v>13.8</v>
      </c>
      <c r="Q821" s="87">
        <v>5</v>
      </c>
      <c r="R821" s="126">
        <v>36</v>
      </c>
      <c r="S821" s="125" t="s">
        <v>135</v>
      </c>
      <c r="T821" s="125" t="s">
        <v>390</v>
      </c>
      <c r="U821" s="125" t="s">
        <v>1819</v>
      </c>
      <c r="V821" s="125"/>
      <c r="W821" s="127"/>
    </row>
    <row r="822" spans="1:23" s="20" customFormat="1" x14ac:dyDescent="0.2">
      <c r="A822" s="124">
        <v>39990</v>
      </c>
      <c r="B822" s="103" t="s">
        <v>1820</v>
      </c>
      <c r="C822" s="103" t="s">
        <v>371</v>
      </c>
      <c r="D822" s="103" t="s">
        <v>141</v>
      </c>
      <c r="E822" s="103" t="s">
        <v>144</v>
      </c>
      <c r="F822" s="84">
        <v>35377</v>
      </c>
      <c r="G822" s="85">
        <v>1996</v>
      </c>
      <c r="H822" s="125" t="s">
        <v>1509</v>
      </c>
      <c r="I822" s="125" t="str">
        <f t="shared" si="36"/>
        <v>MI</v>
      </c>
      <c r="J822" s="125" t="str">
        <f t="shared" si="37"/>
        <v>ON</v>
      </c>
      <c r="K822" s="125" t="str">
        <f t="shared" si="38"/>
        <v>Midwest, Canada</v>
      </c>
      <c r="L822" s="125" t="str">
        <f>INDEX('State '!$A$1:$C$62,MATCH($I822,'State '!$B:$B,0),3)</f>
        <v>Midwest</v>
      </c>
      <c r="M822" s="125" t="str">
        <f>INDEX('State '!$A$1:$C$62,MATCH($J822,'State '!$B:$B,0),3)</f>
        <v>Canada</v>
      </c>
      <c r="N822" s="125"/>
      <c r="O822" s="87">
        <v>3.9</v>
      </c>
      <c r="P822" s="87">
        <v>0.2</v>
      </c>
      <c r="Q822" s="87">
        <v>50</v>
      </c>
      <c r="R822" s="126">
        <v>36</v>
      </c>
      <c r="S822" s="125" t="s">
        <v>135</v>
      </c>
      <c r="T822" s="125" t="s">
        <v>390</v>
      </c>
      <c r="U822" s="125" t="s">
        <v>1821</v>
      </c>
      <c r="V822" s="125"/>
      <c r="W822" s="127"/>
    </row>
    <row r="823" spans="1:23" s="20" customFormat="1" x14ac:dyDescent="0.2">
      <c r="A823" s="124">
        <v>39990</v>
      </c>
      <c r="B823" s="103" t="s">
        <v>1800</v>
      </c>
      <c r="C823" s="103" t="s">
        <v>1801</v>
      </c>
      <c r="D823" s="103" t="s">
        <v>137</v>
      </c>
      <c r="E823" s="103" t="s">
        <v>144</v>
      </c>
      <c r="F823" s="84">
        <v>35339</v>
      </c>
      <c r="G823" s="85">
        <v>1996</v>
      </c>
      <c r="H823" s="125" t="s">
        <v>6</v>
      </c>
      <c r="I823" s="125" t="str">
        <f t="shared" si="36"/>
        <v>TX</v>
      </c>
      <c r="J823" s="125" t="str">
        <f t="shared" si="37"/>
        <v>TX</v>
      </c>
      <c r="K823" s="125" t="str">
        <f t="shared" si="38"/>
        <v>South Central</v>
      </c>
      <c r="L823" s="125" t="str">
        <f>INDEX('State '!$A$1:$C$62,MATCH($I823,'State '!$B:$B,0),3)</f>
        <v>South Central</v>
      </c>
      <c r="M823" s="125" t="str">
        <f>INDEX('State '!$A$1:$C$62,MATCH($J823,'State '!$B:$B,0),3)</f>
        <v>South Central</v>
      </c>
      <c r="N823" s="125"/>
      <c r="O823" s="87">
        <v>17</v>
      </c>
      <c r="P823" s="87">
        <v>70</v>
      </c>
      <c r="Q823" s="87">
        <v>274</v>
      </c>
      <c r="R823" s="126">
        <v>24</v>
      </c>
      <c r="S823" s="125" t="s">
        <v>135</v>
      </c>
      <c r="T823" s="125" t="s">
        <v>390</v>
      </c>
      <c r="U823" s="125" t="s">
        <v>1281</v>
      </c>
      <c r="V823" s="125"/>
      <c r="W823" s="127"/>
    </row>
    <row r="824" spans="1:23" s="20" customFormat="1" x14ac:dyDescent="0.2">
      <c r="A824" s="124">
        <v>39990</v>
      </c>
      <c r="B824" s="103" t="s">
        <v>1827</v>
      </c>
      <c r="C824" s="103" t="s">
        <v>262</v>
      </c>
      <c r="D824" s="103" t="s">
        <v>141</v>
      </c>
      <c r="E824" s="103" t="s">
        <v>144</v>
      </c>
      <c r="F824" s="84">
        <v>35370</v>
      </c>
      <c r="G824" s="85">
        <v>1996</v>
      </c>
      <c r="H824" s="125" t="s">
        <v>735</v>
      </c>
      <c r="I824" s="125" t="str">
        <f t="shared" si="36"/>
        <v>IA</v>
      </c>
      <c r="J824" s="125" t="str">
        <f t="shared" si="37"/>
        <v>IL</v>
      </c>
      <c r="K824" s="125" t="str">
        <f t="shared" si="38"/>
        <v>Midwest</v>
      </c>
      <c r="L824" s="125" t="str">
        <f>INDEX('State '!$A$1:$C$62,MATCH($I824,'State '!$B:$B,0),3)</f>
        <v>Midwest</v>
      </c>
      <c r="M824" s="125" t="str">
        <f>INDEX('State '!$A$1:$C$62,MATCH($J824,'State '!$B:$B,0),3)</f>
        <v>Midwest</v>
      </c>
      <c r="N824" s="125"/>
      <c r="O824" s="87"/>
      <c r="P824" s="87"/>
      <c r="Q824" s="87">
        <v>35.4</v>
      </c>
      <c r="R824" s="126" t="s">
        <v>694</v>
      </c>
      <c r="S824" s="125" t="s">
        <v>135</v>
      </c>
      <c r="T824" s="125" t="s">
        <v>390</v>
      </c>
      <c r="U824" s="125" t="s">
        <v>391</v>
      </c>
      <c r="V824" s="125"/>
      <c r="W824" s="127"/>
    </row>
    <row r="825" spans="1:23" s="20" customFormat="1" x14ac:dyDescent="0.2">
      <c r="A825" s="124">
        <v>39990</v>
      </c>
      <c r="B825" s="103" t="s">
        <v>1828</v>
      </c>
      <c r="C825" s="103" t="s">
        <v>262</v>
      </c>
      <c r="D825" s="103" t="s">
        <v>141</v>
      </c>
      <c r="E825" s="103" t="s">
        <v>144</v>
      </c>
      <c r="F825" s="84">
        <v>35370</v>
      </c>
      <c r="G825" s="85">
        <v>1996</v>
      </c>
      <c r="H825" s="125" t="s">
        <v>30</v>
      </c>
      <c r="I825" s="125" t="str">
        <f t="shared" si="36"/>
        <v>MN</v>
      </c>
      <c r="J825" s="125" t="str">
        <f t="shared" si="37"/>
        <v>MN</v>
      </c>
      <c r="K825" s="125" t="str">
        <f t="shared" si="38"/>
        <v>Midwest</v>
      </c>
      <c r="L825" s="125" t="str">
        <f>INDEX('State '!$A$1:$C$62,MATCH($I825,'State '!$B:$B,0),3)</f>
        <v>Midwest</v>
      </c>
      <c r="M825" s="125" t="str">
        <f>INDEX('State '!$A$1:$C$62,MATCH($J825,'State '!$B:$B,0),3)</f>
        <v>Midwest</v>
      </c>
      <c r="N825" s="125"/>
      <c r="O825" s="87">
        <v>18.5</v>
      </c>
      <c r="P825" s="87">
        <v>30</v>
      </c>
      <c r="Q825" s="87">
        <v>46.4</v>
      </c>
      <c r="R825" s="126" t="s">
        <v>1829</v>
      </c>
      <c r="S825" s="125" t="s">
        <v>135</v>
      </c>
      <c r="T825" s="125" t="s">
        <v>390</v>
      </c>
      <c r="U825" s="125" t="s">
        <v>1830</v>
      </c>
      <c r="V825" s="125"/>
      <c r="W825" s="127"/>
    </row>
    <row r="826" spans="1:23" s="20" customFormat="1" x14ac:dyDescent="0.2">
      <c r="A826" s="124">
        <v>39990</v>
      </c>
      <c r="B826" s="103" t="s">
        <v>1831</v>
      </c>
      <c r="C826" s="103" t="s">
        <v>230</v>
      </c>
      <c r="D826" s="103" t="s">
        <v>141</v>
      </c>
      <c r="E826" s="103" t="s">
        <v>144</v>
      </c>
      <c r="F826" s="84">
        <v>35321</v>
      </c>
      <c r="G826" s="126">
        <v>1996</v>
      </c>
      <c r="H826" s="125" t="s">
        <v>31</v>
      </c>
      <c r="I826" s="125" t="str">
        <f t="shared" si="36"/>
        <v>NV</v>
      </c>
      <c r="J826" s="125" t="str">
        <f t="shared" si="37"/>
        <v>NV</v>
      </c>
      <c r="K826" s="125" t="str">
        <f t="shared" si="38"/>
        <v>Mountain</v>
      </c>
      <c r="L826" s="125" t="str">
        <f>INDEX('State '!$A$1:$C$62,MATCH($I826,'State '!$B:$B,0),3)</f>
        <v>Mountain</v>
      </c>
      <c r="M826" s="125" t="str">
        <f>INDEX('State '!$A$1:$C$62,MATCH($J826,'State '!$B:$B,0),3)</f>
        <v>Mountain</v>
      </c>
      <c r="N826" s="125"/>
      <c r="O826" s="87"/>
      <c r="P826" s="87"/>
      <c r="Q826" s="87">
        <v>1.49</v>
      </c>
      <c r="R826" s="126"/>
      <c r="S826" s="125" t="s">
        <v>135</v>
      </c>
      <c r="T826" s="125" t="s">
        <v>390</v>
      </c>
      <c r="U826" s="125" t="s">
        <v>1832</v>
      </c>
      <c r="V826" s="125"/>
      <c r="W826" s="127"/>
    </row>
    <row r="827" spans="1:23" s="20" customFormat="1" x14ac:dyDescent="0.2">
      <c r="A827" s="124">
        <v>39990</v>
      </c>
      <c r="B827" s="103" t="s">
        <v>1841</v>
      </c>
      <c r="C827" s="103" t="s">
        <v>200</v>
      </c>
      <c r="D827" s="103" t="s">
        <v>134</v>
      </c>
      <c r="E827" s="103" t="s">
        <v>144</v>
      </c>
      <c r="F827" s="84">
        <v>35370</v>
      </c>
      <c r="G827" s="126">
        <v>1996</v>
      </c>
      <c r="H827" s="125" t="s">
        <v>7</v>
      </c>
      <c r="I827" s="125" t="str">
        <f t="shared" si="36"/>
        <v>PA</v>
      </c>
      <c r="J827" s="125" t="str">
        <f t="shared" si="37"/>
        <v>PA</v>
      </c>
      <c r="K827" s="125" t="str">
        <f t="shared" si="38"/>
        <v>Northeast</v>
      </c>
      <c r="L827" s="125" t="str">
        <f>INDEX('State '!$A$1:$C$62,MATCH($I827,'State '!$B:$B,0),3)</f>
        <v>Northeast</v>
      </c>
      <c r="M827" s="125" t="str">
        <f>INDEX('State '!$A$1:$C$62,MATCH($J827,'State '!$B:$B,0),3)</f>
        <v>Northeast</v>
      </c>
      <c r="N827" s="125"/>
      <c r="O827" s="87">
        <v>12.8</v>
      </c>
      <c r="P827" s="87">
        <v>24</v>
      </c>
      <c r="Q827" s="87">
        <v>120</v>
      </c>
      <c r="R827" s="126">
        <v>20</v>
      </c>
      <c r="S827" s="125" t="s">
        <v>135</v>
      </c>
      <c r="T827" s="125" t="s">
        <v>390</v>
      </c>
      <c r="U827" s="125" t="s">
        <v>1842</v>
      </c>
      <c r="V827" s="125"/>
      <c r="W827" s="127"/>
    </row>
    <row r="828" spans="1:23" s="20" customFormat="1" x14ac:dyDescent="0.2">
      <c r="A828" s="124">
        <v>39990</v>
      </c>
      <c r="B828" s="103" t="s">
        <v>1834</v>
      </c>
      <c r="C828" s="103" t="s">
        <v>265</v>
      </c>
      <c r="D828" s="103" t="s">
        <v>141</v>
      </c>
      <c r="E828" s="103" t="s">
        <v>144</v>
      </c>
      <c r="F828" s="84">
        <v>35370</v>
      </c>
      <c r="G828" s="126">
        <v>1996</v>
      </c>
      <c r="H828" s="125" t="s">
        <v>1633</v>
      </c>
      <c r="I828" s="125" t="str">
        <f t="shared" si="36"/>
        <v>WY</v>
      </c>
      <c r="J828" s="125" t="str">
        <f t="shared" si="37"/>
        <v>UT</v>
      </c>
      <c r="K828" s="125" t="str">
        <f t="shared" si="38"/>
        <v>Mountain</v>
      </c>
      <c r="L828" s="125" t="str">
        <f>INDEX('State '!$A$1:$C$62,MATCH($I828,'State '!$B:$B,0),3)</f>
        <v>Mountain</v>
      </c>
      <c r="M828" s="125" t="str">
        <f>INDEX('State '!$A$1:$C$62,MATCH($J828,'State '!$B:$B,0),3)</f>
        <v>Mountain</v>
      </c>
      <c r="N828" s="125"/>
      <c r="O828" s="87">
        <v>0.18</v>
      </c>
      <c r="P828" s="87"/>
      <c r="Q828" s="87">
        <v>21</v>
      </c>
      <c r="R828" s="126">
        <v>20</v>
      </c>
      <c r="S828" s="125" t="s">
        <v>135</v>
      </c>
      <c r="T828" s="125" t="s">
        <v>390</v>
      </c>
      <c r="U828" s="125" t="s">
        <v>1835</v>
      </c>
      <c r="V828" s="125"/>
      <c r="W828" s="127"/>
    </row>
    <row r="829" spans="1:23" s="20" customFormat="1" x14ac:dyDescent="0.2">
      <c r="A829" s="124">
        <v>39990</v>
      </c>
      <c r="B829" s="103" t="s">
        <v>2150</v>
      </c>
      <c r="C829" s="103" t="s">
        <v>1825</v>
      </c>
      <c r="D829" s="103" t="s">
        <v>137</v>
      </c>
      <c r="E829" s="103" t="s">
        <v>144</v>
      </c>
      <c r="F829" s="84">
        <v>35278</v>
      </c>
      <c r="G829" s="126">
        <v>1996</v>
      </c>
      <c r="H829" s="125" t="s">
        <v>1137</v>
      </c>
      <c r="I829" s="125" t="str">
        <f t="shared" si="36"/>
        <v>GM</v>
      </c>
      <c r="J829" s="125" t="str">
        <f t="shared" si="37"/>
        <v>LA</v>
      </c>
      <c r="K829" s="125" t="str">
        <f t="shared" si="38"/>
        <v>Gulf of Mexico, South Central</v>
      </c>
      <c r="L829" s="125" t="str">
        <f>INDEX('State '!$A$1:$C$62,MATCH($I829,'State '!$B:$B,0),3)</f>
        <v>Gulf of Mexico</v>
      </c>
      <c r="M829" s="125" t="str">
        <f>INDEX('State '!$A$1:$C$62,MATCH($J829,'State '!$B:$B,0),3)</f>
        <v>South Central</v>
      </c>
      <c r="N829" s="125"/>
      <c r="O829" s="87">
        <v>75</v>
      </c>
      <c r="P829" s="87">
        <v>45</v>
      </c>
      <c r="Q829" s="87">
        <v>800</v>
      </c>
      <c r="R829" s="126">
        <v>30</v>
      </c>
      <c r="S829" s="125" t="s">
        <v>135</v>
      </c>
      <c r="T829" s="125" t="s">
        <v>390</v>
      </c>
      <c r="U829" s="125" t="s">
        <v>1826</v>
      </c>
      <c r="V829" s="125"/>
      <c r="W829" s="127"/>
    </row>
    <row r="830" spans="1:23" s="20" customFormat="1" x14ac:dyDescent="0.2">
      <c r="A830" s="124">
        <v>39990</v>
      </c>
      <c r="B830" s="103" t="s">
        <v>1836</v>
      </c>
      <c r="C830" s="103" t="s">
        <v>1837</v>
      </c>
      <c r="D830" s="103" t="s">
        <v>141</v>
      </c>
      <c r="E830" s="103" t="s">
        <v>144</v>
      </c>
      <c r="F830" s="84">
        <v>35217</v>
      </c>
      <c r="G830" s="126">
        <v>1996</v>
      </c>
      <c r="H830" s="125" t="s">
        <v>1137</v>
      </c>
      <c r="I830" s="125" t="str">
        <f t="shared" si="36"/>
        <v>GM</v>
      </c>
      <c r="J830" s="125" t="str">
        <f t="shared" si="37"/>
        <v>LA</v>
      </c>
      <c r="K830" s="125" t="str">
        <f t="shared" si="38"/>
        <v>Gulf of Mexico, South Central</v>
      </c>
      <c r="L830" s="125" t="str">
        <f>INDEX('State '!$A$1:$C$62,MATCH($I830,'State '!$B:$B,0),3)</f>
        <v>Gulf of Mexico</v>
      </c>
      <c r="M830" s="125" t="str">
        <f>INDEX('State '!$A$1:$C$62,MATCH($J830,'State '!$B:$B,0),3)</f>
        <v>South Central</v>
      </c>
      <c r="N830" s="125"/>
      <c r="O830" s="87">
        <v>8.9</v>
      </c>
      <c r="P830" s="87">
        <v>15.49</v>
      </c>
      <c r="Q830" s="87">
        <v>75</v>
      </c>
      <c r="R830" s="126">
        <v>20</v>
      </c>
      <c r="S830" s="125" t="s">
        <v>135</v>
      </c>
      <c r="T830" s="125" t="s">
        <v>390</v>
      </c>
      <c r="U830" s="125" t="s">
        <v>1838</v>
      </c>
      <c r="V830" s="125"/>
      <c r="W830" s="127"/>
    </row>
    <row r="831" spans="1:23" s="20" customFormat="1" x14ac:dyDescent="0.2">
      <c r="A831" s="124">
        <v>39990</v>
      </c>
      <c r="B831" s="103" t="s">
        <v>1839</v>
      </c>
      <c r="C831" s="103" t="s">
        <v>200</v>
      </c>
      <c r="D831" s="103" t="s">
        <v>134</v>
      </c>
      <c r="E831" s="103" t="s">
        <v>144</v>
      </c>
      <c r="F831" s="84">
        <v>35370</v>
      </c>
      <c r="G831" s="126">
        <v>1996</v>
      </c>
      <c r="H831" s="125" t="s">
        <v>7</v>
      </c>
      <c r="I831" s="125" t="str">
        <f t="shared" si="36"/>
        <v>PA</v>
      </c>
      <c r="J831" s="125" t="str">
        <f t="shared" si="37"/>
        <v>PA</v>
      </c>
      <c r="K831" s="125" t="str">
        <f t="shared" si="38"/>
        <v>Northeast</v>
      </c>
      <c r="L831" s="125" t="str">
        <f>INDEX('State '!$A$1:$C$62,MATCH($I831,'State '!$B:$B,0),3)</f>
        <v>Northeast</v>
      </c>
      <c r="M831" s="125" t="str">
        <f>INDEX('State '!$A$1:$C$62,MATCH($J831,'State '!$B:$B,0),3)</f>
        <v>Northeast</v>
      </c>
      <c r="N831" s="125"/>
      <c r="O831" s="87">
        <v>8.1999999999999993</v>
      </c>
      <c r="P831" s="87">
        <v>2.39</v>
      </c>
      <c r="Q831" s="87">
        <v>11.6</v>
      </c>
      <c r="R831" s="126">
        <v>36</v>
      </c>
      <c r="S831" s="125" t="s">
        <v>135</v>
      </c>
      <c r="T831" s="125" t="s">
        <v>390</v>
      </c>
      <c r="U831" s="125" t="s">
        <v>1840</v>
      </c>
      <c r="V831" s="125"/>
      <c r="W831" s="127"/>
    </row>
    <row r="832" spans="1:23" s="20" customFormat="1" x14ac:dyDescent="0.2">
      <c r="A832" s="124">
        <v>39990</v>
      </c>
      <c r="B832" s="103" t="s">
        <v>1843</v>
      </c>
      <c r="C832" s="103" t="s">
        <v>200</v>
      </c>
      <c r="D832" s="103" t="s">
        <v>141</v>
      </c>
      <c r="E832" s="103" t="s">
        <v>144</v>
      </c>
      <c r="F832" s="84">
        <v>35370</v>
      </c>
      <c r="G832" s="126">
        <v>1996</v>
      </c>
      <c r="H832" s="125" t="s">
        <v>872</v>
      </c>
      <c r="I832" s="125" t="str">
        <f t="shared" si="36"/>
        <v>OH</v>
      </c>
      <c r="J832" s="125" t="str">
        <f t="shared" si="37"/>
        <v>NJ</v>
      </c>
      <c r="K832" s="125" t="str">
        <f t="shared" si="38"/>
        <v>Northeast</v>
      </c>
      <c r="L832" s="125" t="str">
        <f>INDEX('State '!$A$1:$C$62,MATCH($I832,'State '!$B:$B,0),3)</f>
        <v>Northeast</v>
      </c>
      <c r="M832" s="125" t="str">
        <f>INDEX('State '!$A$1:$C$62,MATCH($J832,'State '!$B:$B,0),3)</f>
        <v>Northeast</v>
      </c>
      <c r="N832" s="125"/>
      <c r="O832" s="87">
        <v>34.72</v>
      </c>
      <c r="P832" s="87"/>
      <c r="Q832" s="87">
        <v>25</v>
      </c>
      <c r="R832" s="126"/>
      <c r="S832" s="125" t="s">
        <v>135</v>
      </c>
      <c r="T832" s="125" t="s">
        <v>390</v>
      </c>
      <c r="U832" s="125" t="s">
        <v>1844</v>
      </c>
      <c r="V832" s="125"/>
      <c r="W832" s="127"/>
    </row>
    <row r="833" spans="1:258" s="20" customFormat="1" ht="25.5" x14ac:dyDescent="0.2">
      <c r="A833" s="124">
        <v>39990</v>
      </c>
      <c r="B833" s="103" t="s">
        <v>1847</v>
      </c>
      <c r="C833" s="103" t="s">
        <v>1942</v>
      </c>
      <c r="D833" s="103" t="s">
        <v>141</v>
      </c>
      <c r="E833" s="103" t="s">
        <v>144</v>
      </c>
      <c r="F833" s="84">
        <v>35370</v>
      </c>
      <c r="G833" s="126">
        <v>1996</v>
      </c>
      <c r="H833" s="125" t="s">
        <v>2602</v>
      </c>
      <c r="I833" s="125" t="str">
        <f t="shared" si="36"/>
        <v>AL</v>
      </c>
      <c r="J833" s="125" t="str">
        <f t="shared" si="37"/>
        <v>VA</v>
      </c>
      <c r="K833" s="125" t="str">
        <f t="shared" si="38"/>
        <v>South Central, Southeast, Northeast</v>
      </c>
      <c r="L833" s="125" t="str">
        <f>INDEX('State '!$A$1:$C$62,MATCH($I833,'State '!$B:$B,0),3)</f>
        <v>South Central</v>
      </c>
      <c r="M833" s="125" t="str">
        <f>INDEX('State '!$A$1:$C$62,MATCH($J833,'State '!$B:$B,0),3)</f>
        <v>Northeast</v>
      </c>
      <c r="N833" s="125" t="s">
        <v>15</v>
      </c>
      <c r="O833" s="87"/>
      <c r="P833" s="87">
        <v>532</v>
      </c>
      <c r="Q833" s="87">
        <v>55</v>
      </c>
      <c r="R833" s="126">
        <v>42</v>
      </c>
      <c r="S833" s="125" t="s">
        <v>135</v>
      </c>
      <c r="T833" s="125" t="s">
        <v>390</v>
      </c>
      <c r="U833" s="125" t="s">
        <v>1848</v>
      </c>
      <c r="V833" s="125"/>
      <c r="W833" s="127"/>
    </row>
    <row r="834" spans="1:258" s="20" customFormat="1" x14ac:dyDescent="0.2">
      <c r="A834" s="124">
        <v>39990</v>
      </c>
      <c r="B834" s="103" t="s">
        <v>1845</v>
      </c>
      <c r="C834" s="103" t="s">
        <v>308</v>
      </c>
      <c r="D834" s="103" t="s">
        <v>141</v>
      </c>
      <c r="E834" s="103" t="s">
        <v>144</v>
      </c>
      <c r="F834" s="84">
        <v>35400</v>
      </c>
      <c r="G834" s="126">
        <v>1996</v>
      </c>
      <c r="H834" s="125" t="s">
        <v>1163</v>
      </c>
      <c r="I834" s="125" t="str">
        <f t="shared" si="36"/>
        <v>CO</v>
      </c>
      <c r="J834" s="125" t="str">
        <f t="shared" si="37"/>
        <v>NM</v>
      </c>
      <c r="K834" s="125" t="str">
        <f t="shared" si="38"/>
        <v>Mountain</v>
      </c>
      <c r="L834" s="125" t="str">
        <f>INDEX('State '!$A$1:$C$62,MATCH($I834,'State '!$B:$B,0),3)</f>
        <v>Mountain</v>
      </c>
      <c r="M834" s="125" t="str">
        <f>INDEX('State '!$A$1:$C$62,MATCH($J834,'State '!$B:$B,0),3)</f>
        <v>Mountain</v>
      </c>
      <c r="N834" s="125"/>
      <c r="O834" s="87">
        <v>35</v>
      </c>
      <c r="P834" s="87">
        <v>41.4</v>
      </c>
      <c r="Q834" s="87">
        <v>120</v>
      </c>
      <c r="R834" s="126">
        <v>24</v>
      </c>
      <c r="S834" s="125" t="s">
        <v>135</v>
      </c>
      <c r="T834" s="125" t="s">
        <v>390</v>
      </c>
      <c r="U834" s="125" t="s">
        <v>1572</v>
      </c>
      <c r="V834" s="125"/>
      <c r="W834" s="127"/>
    </row>
    <row r="835" spans="1:258" s="20" customFormat="1" x14ac:dyDescent="0.2">
      <c r="A835" s="124">
        <v>39990</v>
      </c>
      <c r="B835" s="103" t="s">
        <v>1849</v>
      </c>
      <c r="C835" s="103" t="s">
        <v>268</v>
      </c>
      <c r="D835" s="103" t="s">
        <v>141</v>
      </c>
      <c r="E835" s="103" t="s">
        <v>144</v>
      </c>
      <c r="F835" s="84">
        <v>35400</v>
      </c>
      <c r="G835" s="126">
        <v>1996</v>
      </c>
      <c r="H835" s="125" t="s">
        <v>1192</v>
      </c>
      <c r="I835" s="125" t="str">
        <f t="shared" si="36"/>
        <v>NM</v>
      </c>
      <c r="J835" s="125" t="str">
        <f t="shared" si="37"/>
        <v>TX</v>
      </c>
      <c r="K835" s="125" t="str">
        <f t="shared" si="38"/>
        <v>Mountain, South Central</v>
      </c>
      <c r="L835" s="125" t="str">
        <f>INDEX('State '!$A$1:$C$62,MATCH($I835,'State '!$B:$B,0),3)</f>
        <v>Mountain</v>
      </c>
      <c r="M835" s="125" t="str">
        <f>INDEX('State '!$A$1:$C$62,MATCH($J835,'State '!$B:$B,0),3)</f>
        <v>South Central</v>
      </c>
      <c r="N835" s="125"/>
      <c r="O835" s="87">
        <v>14.6</v>
      </c>
      <c r="P835" s="87"/>
      <c r="Q835" s="87">
        <v>170</v>
      </c>
      <c r="R835" s="126">
        <v>30</v>
      </c>
      <c r="S835" s="125" t="s">
        <v>135</v>
      </c>
      <c r="T835" s="125" t="s">
        <v>390</v>
      </c>
      <c r="U835" s="125" t="s">
        <v>1850</v>
      </c>
      <c r="V835" s="125"/>
      <c r="W835" s="127"/>
    </row>
    <row r="836" spans="1:258" s="20" customFormat="1" x14ac:dyDescent="0.2">
      <c r="A836" s="124">
        <v>39990</v>
      </c>
      <c r="B836" s="103" t="s">
        <v>1851</v>
      </c>
      <c r="C836" s="103" t="s">
        <v>271</v>
      </c>
      <c r="D836" s="103" t="s">
        <v>141</v>
      </c>
      <c r="E836" s="103" t="s">
        <v>144</v>
      </c>
      <c r="F836" s="84">
        <v>35370</v>
      </c>
      <c r="G836" s="126">
        <v>1996</v>
      </c>
      <c r="H836" s="125" t="s">
        <v>700</v>
      </c>
      <c r="I836" s="125" t="str">
        <f t="shared" si="36"/>
        <v>MN</v>
      </c>
      <c r="J836" s="125" t="str">
        <f t="shared" si="37"/>
        <v>ND</v>
      </c>
      <c r="K836" s="125" t="str">
        <f t="shared" ref="K836:K841" si="39">IF($L836=$M836,L836,CONCATENATE($L836,", ",IF(ISBLANK(N836),"",CONCATENATE(N836,", ")),$M836))</f>
        <v>Midwest, Mountain</v>
      </c>
      <c r="L836" s="125" t="str">
        <f>INDEX('State '!$A$1:$C$62,MATCH($I836,'State '!$B:$B,0),3)</f>
        <v>Midwest</v>
      </c>
      <c r="M836" s="125" t="str">
        <f>INDEX('State '!$A$1:$C$62,MATCH($J836,'State '!$B:$B,0),3)</f>
        <v>Mountain</v>
      </c>
      <c r="N836" s="125"/>
      <c r="O836" s="87"/>
      <c r="P836" s="87">
        <v>13.5</v>
      </c>
      <c r="Q836" s="87">
        <v>21</v>
      </c>
      <c r="R836" s="126"/>
      <c r="S836" s="125" t="s">
        <v>135</v>
      </c>
      <c r="T836" s="125" t="s">
        <v>390</v>
      </c>
      <c r="U836" s="125" t="s">
        <v>391</v>
      </c>
      <c r="V836" s="125"/>
      <c r="W836" s="127"/>
    </row>
    <row r="837" spans="1:258" s="20" customFormat="1" x14ac:dyDescent="0.2">
      <c r="A837" s="124">
        <v>39990</v>
      </c>
      <c r="B837" s="103" t="s">
        <v>1852</v>
      </c>
      <c r="C837" s="103" t="s">
        <v>271</v>
      </c>
      <c r="D837" s="103" t="s">
        <v>141</v>
      </c>
      <c r="E837" s="103" t="s">
        <v>144</v>
      </c>
      <c r="F837" s="84">
        <v>35370</v>
      </c>
      <c r="G837" s="126">
        <v>1996</v>
      </c>
      <c r="H837" s="125" t="s">
        <v>1489</v>
      </c>
      <c r="I837" s="125" t="str">
        <f t="shared" si="36"/>
        <v>SK</v>
      </c>
      <c r="J837" s="125" t="str">
        <f t="shared" si="37"/>
        <v>MN</v>
      </c>
      <c r="K837" s="125" t="str">
        <f t="shared" si="39"/>
        <v>Canada, Mountain, Midwest</v>
      </c>
      <c r="L837" s="125" t="str">
        <f>INDEX('State '!$A$1:$C$62,MATCH($I837,'State '!$B:$B,0),3)</f>
        <v>Canada</v>
      </c>
      <c r="M837" s="125" t="str">
        <f>INDEX('State '!$A$1:$C$62,MATCH($J837,'State '!$B:$B,0),3)</f>
        <v>Midwest</v>
      </c>
      <c r="N837" s="125" t="s">
        <v>2596</v>
      </c>
      <c r="O837" s="87">
        <v>8.4</v>
      </c>
      <c r="P837" s="87">
        <v>13.5</v>
      </c>
      <c r="Q837" s="87">
        <v>19.399999999999999</v>
      </c>
      <c r="R837" s="126">
        <v>24</v>
      </c>
      <c r="S837" s="125" t="s">
        <v>135</v>
      </c>
      <c r="T837" s="125" t="s">
        <v>390</v>
      </c>
      <c r="U837" s="125" t="s">
        <v>1853</v>
      </c>
      <c r="V837" s="125"/>
      <c r="W837" s="127"/>
    </row>
    <row r="838" spans="1:258" s="20" customFormat="1" x14ac:dyDescent="0.2">
      <c r="A838" s="124">
        <v>39990</v>
      </c>
      <c r="B838" s="103" t="s">
        <v>1856</v>
      </c>
      <c r="C838" s="103" t="s">
        <v>366</v>
      </c>
      <c r="D838" s="103" t="s">
        <v>141</v>
      </c>
      <c r="E838" s="103" t="s">
        <v>144</v>
      </c>
      <c r="F838" s="84">
        <v>35370</v>
      </c>
      <c r="G838" s="126">
        <v>1996</v>
      </c>
      <c r="H838" s="125" t="s">
        <v>39</v>
      </c>
      <c r="I838" s="125" t="str">
        <f t="shared" si="36"/>
        <v>MO</v>
      </c>
      <c r="J838" s="125" t="str">
        <f t="shared" si="37"/>
        <v>MO</v>
      </c>
      <c r="K838" s="125" t="str">
        <f t="shared" si="39"/>
        <v>Midwest</v>
      </c>
      <c r="L838" s="125" t="str">
        <f>INDEX('State '!$A$1:$C$62,MATCH($I838,'State '!$B:$B,0),3)</f>
        <v>Midwest</v>
      </c>
      <c r="M838" s="125" t="str">
        <f>INDEX('State '!$A$1:$C$62,MATCH($J838,'State '!$B:$B,0),3)</f>
        <v>Midwest</v>
      </c>
      <c r="N838" s="125"/>
      <c r="O838" s="87">
        <v>13.7</v>
      </c>
      <c r="P838" s="87">
        <v>28.2</v>
      </c>
      <c r="Q838" s="87">
        <v>23</v>
      </c>
      <c r="R838" s="126">
        <v>20</v>
      </c>
      <c r="S838" s="125" t="s">
        <v>135</v>
      </c>
      <c r="T838" s="125" t="s">
        <v>390</v>
      </c>
      <c r="U838" s="125" t="s">
        <v>1857</v>
      </c>
      <c r="V838" s="125"/>
      <c r="W838" s="127"/>
    </row>
    <row r="839" spans="1:258" s="20" customFormat="1" x14ac:dyDescent="0.2">
      <c r="A839" s="124">
        <v>39990</v>
      </c>
      <c r="B839" s="103" t="s">
        <v>1854</v>
      </c>
      <c r="C839" s="103" t="s">
        <v>1855</v>
      </c>
      <c r="D839" s="103" t="s">
        <v>141</v>
      </c>
      <c r="E839" s="103" t="s">
        <v>144</v>
      </c>
      <c r="F839" s="84">
        <v>35430</v>
      </c>
      <c r="G839" s="126">
        <v>1996</v>
      </c>
      <c r="H839" s="125" t="s">
        <v>46</v>
      </c>
      <c r="I839" s="125" t="str">
        <f t="shared" si="36"/>
        <v>KS</v>
      </c>
      <c r="J839" s="125" t="str">
        <f t="shared" si="37"/>
        <v>KS</v>
      </c>
      <c r="K839" s="125" t="str">
        <f t="shared" si="39"/>
        <v>South Central</v>
      </c>
      <c r="L839" s="125" t="str">
        <f>INDEX('State '!$A$1:$C$62,MATCH($I839,'State '!$B:$B,0),3)</f>
        <v>South Central</v>
      </c>
      <c r="M839" s="125" t="str">
        <f>INDEX('State '!$A$1:$C$62,MATCH($J839,'State '!$B:$B,0),3)</f>
        <v>South Central</v>
      </c>
      <c r="N839" s="125"/>
      <c r="O839" s="87">
        <v>10</v>
      </c>
      <c r="P839" s="87">
        <v>9.1999999999999993</v>
      </c>
      <c r="Q839" s="87">
        <v>55</v>
      </c>
      <c r="R839" s="126">
        <v>16</v>
      </c>
      <c r="S839" s="125" t="s">
        <v>135</v>
      </c>
      <c r="T839" s="125" t="s">
        <v>390</v>
      </c>
      <c r="U839" s="125" t="s">
        <v>391</v>
      </c>
      <c r="V839" s="125"/>
      <c r="W839" s="127"/>
    </row>
    <row r="840" spans="1:258" s="19" customFormat="1" x14ac:dyDescent="0.2">
      <c r="A840" s="63">
        <v>43124</v>
      </c>
      <c r="B840" s="106" t="s">
        <v>2291</v>
      </c>
      <c r="C840" s="64" t="s">
        <v>219</v>
      </c>
      <c r="D840" s="79" t="s">
        <v>141</v>
      </c>
      <c r="E840" s="65" t="s">
        <v>144</v>
      </c>
      <c r="F840" s="76">
        <v>42552</v>
      </c>
      <c r="G840" s="78">
        <v>2016</v>
      </c>
      <c r="H840" s="77" t="s">
        <v>7</v>
      </c>
      <c r="I840" s="77" t="str">
        <f>LEFT($H840,2)</f>
        <v>PA</v>
      </c>
      <c r="J840" s="77" t="s">
        <v>55</v>
      </c>
      <c r="K840" s="125" t="str">
        <f t="shared" si="39"/>
        <v>Northeast</v>
      </c>
      <c r="L840" s="77" t="str">
        <f>INDEX('State '!$A$1:$C$62,MATCH($I840,'State '!$B:$B,0),3)</f>
        <v>Northeast</v>
      </c>
      <c r="M840" s="77" t="str">
        <f>INDEX('State '!$A$1:$C$62,MATCH($J840,'State '!$B:$B,0),3)</f>
        <v>Northeast</v>
      </c>
      <c r="N840" s="77"/>
      <c r="O840" s="74">
        <v>1.3</v>
      </c>
      <c r="P840" s="74">
        <v>8</v>
      </c>
      <c r="Q840" s="78">
        <v>53</v>
      </c>
      <c r="R840" s="80">
        <v>16</v>
      </c>
      <c r="S840" s="77" t="s">
        <v>135</v>
      </c>
      <c r="T840" s="77" t="s">
        <v>390</v>
      </c>
      <c r="U840" s="77" t="s">
        <v>2487</v>
      </c>
      <c r="V840" s="77" t="s">
        <v>2259</v>
      </c>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c r="EU840" s="20"/>
      <c r="EV840" s="20"/>
      <c r="EW840" s="20"/>
      <c r="EX840" s="20"/>
      <c r="EY840" s="20"/>
      <c r="EZ840" s="20"/>
      <c r="FA840" s="20"/>
      <c r="FB840" s="20"/>
      <c r="FC840" s="20"/>
      <c r="FD840" s="20"/>
      <c r="FE840" s="20"/>
      <c r="FF840" s="20"/>
      <c r="FG840" s="20"/>
      <c r="FH840" s="20"/>
      <c r="FI840" s="20"/>
      <c r="FJ840" s="20"/>
      <c r="FK840" s="20"/>
      <c r="FL840" s="20"/>
      <c r="FM840" s="20"/>
      <c r="FN840" s="20"/>
      <c r="FO840" s="20"/>
      <c r="FP840" s="20"/>
      <c r="FQ840" s="20"/>
      <c r="FR840" s="20"/>
      <c r="FS840" s="20"/>
      <c r="FT840" s="20"/>
      <c r="FU840" s="20"/>
      <c r="FV840" s="20"/>
      <c r="FW840" s="20"/>
      <c r="FX840" s="20"/>
      <c r="FY840" s="20"/>
      <c r="FZ840" s="20"/>
      <c r="GA840" s="20"/>
      <c r="GB840" s="20"/>
      <c r="GC840" s="20"/>
      <c r="GD840" s="20"/>
      <c r="GE840" s="20"/>
      <c r="GF840" s="20"/>
      <c r="GG840" s="20"/>
      <c r="GH840" s="20"/>
      <c r="GI840" s="20"/>
      <c r="GJ840" s="20"/>
      <c r="GK840" s="20"/>
      <c r="GL840" s="20"/>
      <c r="GM840" s="20"/>
      <c r="GN840" s="20"/>
      <c r="GO840" s="20"/>
      <c r="GP840" s="20"/>
      <c r="GQ840" s="20"/>
      <c r="GR840" s="20"/>
      <c r="GS840" s="20"/>
      <c r="GT840" s="20"/>
      <c r="GU840" s="20"/>
      <c r="GV840" s="20"/>
      <c r="GW840" s="20"/>
      <c r="GX840" s="20"/>
      <c r="GY840" s="20"/>
      <c r="GZ840" s="20"/>
      <c r="HA840" s="20"/>
      <c r="HB840" s="20"/>
      <c r="HC840" s="20"/>
      <c r="HD840" s="20"/>
      <c r="HE840" s="20"/>
      <c r="HF840" s="20"/>
      <c r="HG840" s="20"/>
      <c r="HH840" s="20"/>
      <c r="HI840" s="20"/>
      <c r="HJ840" s="20"/>
      <c r="HK840" s="20"/>
      <c r="HL840" s="20"/>
      <c r="HM840" s="20"/>
      <c r="HN840" s="20"/>
      <c r="HO840" s="20"/>
      <c r="HP840" s="20"/>
      <c r="HQ840" s="20"/>
      <c r="HR840" s="20"/>
      <c r="HS840" s="20"/>
      <c r="HT840" s="20"/>
      <c r="HU840" s="20"/>
      <c r="HV840" s="20"/>
      <c r="HW840" s="20"/>
      <c r="HX840" s="20"/>
      <c r="HY840" s="20"/>
      <c r="HZ840" s="20"/>
      <c r="IA840" s="20"/>
      <c r="IB840" s="20"/>
      <c r="IC840" s="20"/>
      <c r="ID840" s="20"/>
      <c r="IE840" s="20"/>
      <c r="IF840" s="20"/>
      <c r="IG840" s="20"/>
      <c r="IH840" s="20"/>
      <c r="II840" s="20"/>
      <c r="IJ840" s="20"/>
      <c r="IK840" s="20"/>
      <c r="IL840" s="20"/>
      <c r="IM840" s="20"/>
      <c r="IN840" s="20"/>
      <c r="IO840" s="20"/>
      <c r="IP840" s="20"/>
      <c r="IQ840" s="20"/>
      <c r="IR840" s="20"/>
      <c r="IS840" s="20"/>
      <c r="IT840" s="20"/>
      <c r="IU840" s="20"/>
      <c r="IV840" s="20"/>
      <c r="IW840" s="20"/>
      <c r="IX840" s="20"/>
    </row>
    <row r="841" spans="1:258" s="19" customFormat="1" ht="25.5" x14ac:dyDescent="0.2">
      <c r="A841" s="63">
        <v>43124</v>
      </c>
      <c r="B841" s="64" t="s">
        <v>2123</v>
      </c>
      <c r="C841" s="64" t="s">
        <v>2124</v>
      </c>
      <c r="D841" s="64" t="s">
        <v>137</v>
      </c>
      <c r="E841" s="65" t="s">
        <v>144</v>
      </c>
      <c r="F841" s="66">
        <v>42675</v>
      </c>
      <c r="G841" s="75">
        <v>2016</v>
      </c>
      <c r="H841" s="67" t="s">
        <v>53</v>
      </c>
      <c r="I841" s="77" t="str">
        <f>LEFT($H841,2)</f>
        <v>SC</v>
      </c>
      <c r="J841" s="77" t="str">
        <f>RIGHT($H841,2)</f>
        <v>SC</v>
      </c>
      <c r="K841" s="125" t="str">
        <f t="shared" si="39"/>
        <v>Southeast</v>
      </c>
      <c r="L841" s="77" t="str">
        <f>INDEX('State '!$A$1:$C$62,MATCH($I841,'State '!$B:$B,0),3)</f>
        <v>Southeast</v>
      </c>
      <c r="M841" s="77" t="str">
        <f>INDEX('State '!$A$1:$C$62,MATCH($J841,'State '!$B:$B,0),3)</f>
        <v>Southeast</v>
      </c>
      <c r="N841" s="77"/>
      <c r="O841" s="68">
        <v>36</v>
      </c>
      <c r="P841" s="68">
        <v>29</v>
      </c>
      <c r="Q841" s="68">
        <v>18</v>
      </c>
      <c r="R841" s="69">
        <v>8</v>
      </c>
      <c r="S841" s="73" t="s">
        <v>135</v>
      </c>
      <c r="T841" s="70" t="s">
        <v>390</v>
      </c>
      <c r="U841" s="71" t="s">
        <v>2125</v>
      </c>
      <c r="V841" s="77" t="s">
        <v>2256</v>
      </c>
      <c r="W841" s="62"/>
    </row>
    <row r="842" spans="1:258" s="20" customFormat="1" x14ac:dyDescent="0.2">
      <c r="A842" s="124"/>
      <c r="B842" s="103"/>
      <c r="C842" s="103"/>
      <c r="D842" s="103"/>
      <c r="E842" s="103"/>
      <c r="F842" s="84"/>
      <c r="G842" s="126"/>
      <c r="H842" s="125"/>
      <c r="I842" s="125"/>
      <c r="J842" s="125"/>
      <c r="K842" s="125"/>
      <c r="L842" s="125"/>
      <c r="M842" s="125"/>
      <c r="N842" s="125"/>
      <c r="O842" s="87"/>
      <c r="P842" s="87"/>
      <c r="Q842" s="87"/>
      <c r="R842" s="126"/>
      <c r="S842" s="125"/>
      <c r="T842" s="125"/>
      <c r="U842" s="125"/>
      <c r="V842" s="125"/>
      <c r="W842" s="127"/>
    </row>
    <row r="843" spans="1:258" s="20" customFormat="1" x14ac:dyDescent="0.2">
      <c r="A843" s="124"/>
      <c r="B843" s="104"/>
      <c r="C843" s="104"/>
      <c r="D843" s="104"/>
      <c r="E843" s="146"/>
      <c r="F843" s="86"/>
      <c r="G843" s="147"/>
      <c r="H843" s="125"/>
      <c r="I843" s="125"/>
      <c r="J843" s="125"/>
      <c r="K843" s="125"/>
      <c r="L843" s="125"/>
      <c r="M843" s="125"/>
      <c r="N843" s="125"/>
      <c r="O843" s="148"/>
      <c r="P843" s="148"/>
      <c r="Q843" s="148"/>
      <c r="R843" s="87"/>
      <c r="S843" s="149"/>
      <c r="T843" s="150"/>
      <c r="U843" s="151"/>
      <c r="V843" s="125"/>
      <c r="W843" s="127"/>
    </row>
    <row r="844" spans="1:258" s="20" customFormat="1" x14ac:dyDescent="0.2">
      <c r="A844" s="124"/>
      <c r="B844" s="105"/>
      <c r="C844" s="105"/>
      <c r="D844" s="105"/>
      <c r="E844" s="105"/>
      <c r="F844" s="154"/>
      <c r="G844" s="155"/>
      <c r="H844" s="156"/>
      <c r="I844" s="156"/>
      <c r="J844" s="156"/>
      <c r="K844" s="156"/>
      <c r="L844" s="156"/>
      <c r="M844" s="156"/>
      <c r="N844" s="156"/>
      <c r="O844" s="157"/>
      <c r="P844" s="157"/>
      <c r="Q844" s="157"/>
      <c r="R844" s="158"/>
      <c r="S844" s="156"/>
      <c r="T844" s="156"/>
      <c r="U844" s="151"/>
      <c r="V844" s="125"/>
      <c r="W844" s="127"/>
    </row>
    <row r="845" spans="1:258" s="20" customFormat="1" x14ac:dyDescent="0.2">
      <c r="A845" s="124"/>
      <c r="B845" s="103"/>
      <c r="C845" s="103"/>
      <c r="D845" s="103"/>
      <c r="E845" s="103"/>
      <c r="F845" s="84"/>
      <c r="G845" s="85"/>
      <c r="H845" s="125"/>
      <c r="I845" s="125"/>
      <c r="J845" s="125"/>
      <c r="K845" s="125"/>
      <c r="L845" s="125"/>
      <c r="M845" s="125"/>
      <c r="N845" s="125"/>
      <c r="O845" s="87"/>
      <c r="P845" s="87"/>
      <c r="Q845" s="87"/>
      <c r="R845" s="126"/>
      <c r="S845" s="125"/>
      <c r="T845" s="125"/>
      <c r="U845" s="125"/>
      <c r="V845" s="125"/>
      <c r="W845" s="127"/>
    </row>
    <row r="846" spans="1:258" s="20" customFormat="1" x14ac:dyDescent="0.2">
      <c r="A846" s="124"/>
      <c r="B846" s="106"/>
      <c r="C846" s="103"/>
      <c r="D846" s="106"/>
      <c r="E846" s="146"/>
      <c r="F846" s="84"/>
      <c r="G846" s="85"/>
      <c r="H846" s="125"/>
      <c r="I846" s="125"/>
      <c r="J846" s="125"/>
      <c r="K846" s="125"/>
      <c r="L846" s="125"/>
      <c r="M846" s="125"/>
      <c r="N846" s="125"/>
      <c r="O846" s="87"/>
      <c r="P846" s="87"/>
      <c r="Q846" s="126"/>
      <c r="R846" s="130"/>
      <c r="S846" s="131"/>
      <c r="T846" s="125"/>
      <c r="U846" s="125"/>
      <c r="V846" s="125"/>
      <c r="W846" s="127"/>
    </row>
    <row r="847" spans="1:258" s="20" customFormat="1" x14ac:dyDescent="0.2">
      <c r="A847" s="124"/>
      <c r="B847" s="103"/>
      <c r="C847" s="103"/>
      <c r="D847" s="103"/>
      <c r="E847" s="146"/>
      <c r="F847" s="84"/>
      <c r="G847" s="85"/>
      <c r="H847" s="125"/>
      <c r="I847" s="125"/>
      <c r="J847" s="125"/>
      <c r="K847" s="125"/>
      <c r="L847" s="125"/>
      <c r="M847" s="125"/>
      <c r="N847" s="125"/>
      <c r="O847" s="87"/>
      <c r="P847" s="87"/>
      <c r="Q847" s="87"/>
      <c r="R847" s="126"/>
      <c r="S847" s="125"/>
      <c r="T847" s="125"/>
      <c r="U847" s="125"/>
      <c r="V847" s="125"/>
      <c r="W847" s="127"/>
    </row>
    <row r="848" spans="1:258" s="20" customFormat="1" x14ac:dyDescent="0.2">
      <c r="A848" s="124"/>
      <c r="B848" s="103"/>
      <c r="C848" s="104"/>
      <c r="D848" s="103"/>
      <c r="E848" s="103"/>
      <c r="F848" s="84"/>
      <c r="G848" s="85"/>
      <c r="H848" s="125"/>
      <c r="I848" s="125"/>
      <c r="J848" s="125"/>
      <c r="K848" s="125"/>
      <c r="L848" s="125"/>
      <c r="M848" s="125"/>
      <c r="N848" s="125"/>
      <c r="O848" s="87"/>
      <c r="P848" s="87"/>
      <c r="Q848" s="87"/>
      <c r="R848" s="126"/>
      <c r="S848" s="125"/>
      <c r="T848" s="125"/>
      <c r="U848" s="125"/>
      <c r="V848" s="125"/>
      <c r="W848" s="127"/>
    </row>
    <row r="849" spans="1:23" s="20" customFormat="1" x14ac:dyDescent="0.2">
      <c r="A849" s="124"/>
      <c r="B849" s="103"/>
      <c r="C849" s="103"/>
      <c r="D849" s="103"/>
      <c r="E849" s="103"/>
      <c r="F849" s="84"/>
      <c r="G849" s="85"/>
      <c r="H849" s="125"/>
      <c r="I849" s="125"/>
      <c r="J849" s="125"/>
      <c r="K849" s="125"/>
      <c r="L849" s="125"/>
      <c r="M849" s="125"/>
      <c r="N849" s="125"/>
      <c r="O849" s="87"/>
      <c r="P849" s="87"/>
      <c r="Q849" s="87"/>
      <c r="R849" s="126"/>
      <c r="S849" s="125"/>
      <c r="T849" s="125"/>
      <c r="U849" s="125"/>
      <c r="V849" s="125"/>
      <c r="W849" s="127"/>
    </row>
    <row r="850" spans="1:23" s="20" customFormat="1" x14ac:dyDescent="0.2">
      <c r="A850" s="124"/>
      <c r="B850" s="103"/>
      <c r="C850" s="103"/>
      <c r="D850" s="103"/>
      <c r="E850" s="103"/>
      <c r="F850" s="84"/>
      <c r="G850" s="85"/>
      <c r="H850" s="125"/>
      <c r="I850" s="125"/>
      <c r="J850" s="125"/>
      <c r="K850" s="125"/>
      <c r="L850" s="125"/>
      <c r="M850" s="125"/>
      <c r="N850" s="125"/>
      <c r="O850" s="87"/>
      <c r="P850" s="87"/>
      <c r="Q850" s="87"/>
      <c r="R850" s="126"/>
      <c r="S850" s="125"/>
      <c r="T850" s="125"/>
      <c r="U850" s="125"/>
      <c r="V850" s="125"/>
      <c r="W850" s="127"/>
    </row>
    <row r="851" spans="1:23" s="20" customFormat="1" x14ac:dyDescent="0.2">
      <c r="A851" s="124"/>
      <c r="B851" s="104"/>
      <c r="C851" s="104"/>
      <c r="D851" s="104"/>
      <c r="E851" s="146"/>
      <c r="F851" s="86"/>
      <c r="G851" s="147"/>
      <c r="H851" s="125"/>
      <c r="I851" s="125"/>
      <c r="J851" s="125"/>
      <c r="K851" s="125"/>
      <c r="L851" s="125"/>
      <c r="M851" s="125"/>
      <c r="N851" s="125"/>
      <c r="O851" s="148"/>
      <c r="P851" s="148"/>
      <c r="Q851" s="148"/>
      <c r="R851" s="87"/>
      <c r="S851" s="149"/>
      <c r="T851" s="150"/>
      <c r="U851" s="151"/>
      <c r="V851" s="125"/>
      <c r="W851" s="127"/>
    </row>
    <row r="852" spans="1:23" s="20" customFormat="1" x14ac:dyDescent="0.2">
      <c r="A852" s="124"/>
      <c r="B852" s="103"/>
      <c r="C852" s="103"/>
      <c r="D852" s="103"/>
      <c r="E852" s="103"/>
      <c r="F852" s="84"/>
      <c r="G852" s="85"/>
      <c r="H852" s="125"/>
      <c r="I852" s="125"/>
      <c r="J852" s="125"/>
      <c r="K852" s="125"/>
      <c r="L852" s="125"/>
      <c r="M852" s="125"/>
      <c r="N852" s="125"/>
      <c r="O852" s="87"/>
      <c r="P852" s="87"/>
      <c r="Q852" s="87"/>
      <c r="R852" s="126"/>
      <c r="S852" s="125"/>
      <c r="T852" s="125"/>
      <c r="U852" s="125"/>
      <c r="V852" s="125"/>
      <c r="W852" s="127"/>
    </row>
    <row r="853" spans="1:23" s="20" customFormat="1" x14ac:dyDescent="0.2">
      <c r="A853" s="159"/>
      <c r="B853" s="105"/>
      <c r="C853" s="105"/>
      <c r="D853" s="105"/>
      <c r="E853" s="105"/>
      <c r="F853" s="154"/>
      <c r="G853" s="158"/>
      <c r="H853" s="156"/>
      <c r="I853" s="156"/>
      <c r="J853" s="156"/>
      <c r="K853" s="156"/>
      <c r="L853" s="125"/>
      <c r="M853" s="125"/>
      <c r="N853" s="125"/>
      <c r="O853" s="157"/>
      <c r="P853" s="157"/>
      <c r="Q853" s="157"/>
      <c r="R853" s="158"/>
      <c r="S853" s="156"/>
      <c r="T853" s="156"/>
      <c r="U853" s="156"/>
      <c r="V853" s="125"/>
      <c r="W853" s="127"/>
    </row>
    <row r="854" spans="1:23" s="20" customFormat="1" x14ac:dyDescent="0.2">
      <c r="A854" s="124"/>
      <c r="B854" s="103"/>
      <c r="C854" s="104"/>
      <c r="D854" s="104"/>
      <c r="E854" s="103"/>
      <c r="F854" s="84"/>
      <c r="G854" s="85"/>
      <c r="H854" s="125"/>
      <c r="I854" s="125"/>
      <c r="J854" s="125"/>
      <c r="K854" s="125"/>
      <c r="L854" s="125"/>
      <c r="M854" s="125"/>
      <c r="N854" s="125"/>
      <c r="O854" s="87"/>
      <c r="P854" s="87"/>
      <c r="Q854" s="87"/>
      <c r="R854" s="126"/>
      <c r="S854" s="125"/>
      <c r="T854" s="125"/>
      <c r="U854" s="125"/>
      <c r="V854" s="125"/>
      <c r="W854" s="127"/>
    </row>
    <row r="855" spans="1:23" s="20" customFormat="1" x14ac:dyDescent="0.2">
      <c r="A855" s="124"/>
      <c r="B855" s="103"/>
      <c r="C855" s="103"/>
      <c r="D855" s="103"/>
      <c r="E855" s="103"/>
      <c r="F855" s="84"/>
      <c r="G855" s="126"/>
      <c r="H855" s="125"/>
      <c r="I855" s="125"/>
      <c r="J855" s="125"/>
      <c r="K855" s="125"/>
      <c r="L855" s="125"/>
      <c r="M855" s="125"/>
      <c r="N855" s="125"/>
      <c r="O855" s="87"/>
      <c r="P855" s="87"/>
      <c r="Q855" s="87"/>
      <c r="R855" s="126"/>
      <c r="S855" s="125"/>
      <c r="T855" s="125"/>
      <c r="U855" s="125"/>
      <c r="V855" s="125"/>
      <c r="W855" s="127"/>
    </row>
    <row r="856" spans="1:23" s="20" customFormat="1" x14ac:dyDescent="0.2">
      <c r="A856" s="124"/>
      <c r="B856" s="103"/>
      <c r="C856" s="103"/>
      <c r="D856" s="103"/>
      <c r="E856" s="103"/>
      <c r="F856" s="84"/>
      <c r="G856" s="85"/>
      <c r="H856" s="125"/>
      <c r="I856" s="125"/>
      <c r="J856" s="125"/>
      <c r="K856" s="125"/>
      <c r="L856" s="125"/>
      <c r="M856" s="125"/>
      <c r="N856" s="125"/>
      <c r="O856" s="87"/>
      <c r="P856" s="87"/>
      <c r="Q856" s="87"/>
      <c r="R856" s="126"/>
      <c r="S856" s="125"/>
      <c r="T856" s="125"/>
      <c r="U856" s="125"/>
      <c r="V856" s="125"/>
      <c r="W856" s="127"/>
    </row>
    <row r="857" spans="1:23" s="20" customFormat="1" x14ac:dyDescent="0.2">
      <c r="A857" s="124"/>
      <c r="B857" s="103"/>
      <c r="C857" s="103"/>
      <c r="D857" s="103"/>
      <c r="E857" s="103"/>
      <c r="F857" s="84"/>
      <c r="G857" s="85"/>
      <c r="H857" s="125"/>
      <c r="I857" s="125"/>
      <c r="J857" s="125"/>
      <c r="K857" s="125"/>
      <c r="L857" s="125"/>
      <c r="M857" s="125"/>
      <c r="N857" s="125"/>
      <c r="O857" s="87"/>
      <c r="P857" s="87"/>
      <c r="Q857" s="87"/>
      <c r="R857" s="126"/>
      <c r="S857" s="125"/>
      <c r="T857" s="125"/>
      <c r="U857" s="125"/>
      <c r="V857" s="125"/>
      <c r="W857" s="127"/>
    </row>
    <row r="858" spans="1:23" s="20" customFormat="1" x14ac:dyDescent="0.2">
      <c r="A858" s="124"/>
      <c r="B858" s="103"/>
      <c r="C858" s="103"/>
      <c r="D858" s="103"/>
      <c r="E858" s="146"/>
      <c r="F858" s="84"/>
      <c r="G858" s="85"/>
      <c r="H858" s="125"/>
      <c r="I858" s="125"/>
      <c r="J858" s="125"/>
      <c r="K858" s="125"/>
      <c r="L858" s="125"/>
      <c r="M858" s="125"/>
      <c r="N858" s="125"/>
      <c r="O858" s="87"/>
      <c r="P858" s="87"/>
      <c r="Q858" s="87"/>
      <c r="R858" s="126"/>
      <c r="S858" s="125"/>
      <c r="T858" s="125"/>
      <c r="U858" s="125"/>
      <c r="V858" s="125"/>
      <c r="W858" s="127"/>
    </row>
    <row r="859" spans="1:23" s="20" customFormat="1" x14ac:dyDescent="0.2">
      <c r="A859" s="124"/>
      <c r="B859" s="104"/>
      <c r="C859" s="104"/>
      <c r="D859" s="104"/>
      <c r="E859" s="146"/>
      <c r="F859" s="86"/>
      <c r="G859" s="147"/>
      <c r="H859" s="125"/>
      <c r="I859" s="125"/>
      <c r="J859" s="125"/>
      <c r="K859" s="125"/>
      <c r="L859" s="125"/>
      <c r="M859" s="125"/>
      <c r="N859" s="125"/>
      <c r="O859" s="148"/>
      <c r="P859" s="148"/>
      <c r="Q859" s="148"/>
      <c r="R859" s="87"/>
      <c r="S859" s="149"/>
      <c r="T859" s="150"/>
      <c r="U859" s="151"/>
      <c r="V859" s="125"/>
      <c r="W859" s="127"/>
    </row>
    <row r="860" spans="1:23" s="20" customFormat="1" x14ac:dyDescent="0.2">
      <c r="A860" s="124"/>
      <c r="B860" s="103"/>
      <c r="C860" s="103"/>
      <c r="D860" s="103"/>
      <c r="E860" s="103"/>
      <c r="F860" s="84"/>
      <c r="G860" s="85"/>
      <c r="H860" s="125"/>
      <c r="I860" s="125"/>
      <c r="J860" s="125"/>
      <c r="K860" s="125"/>
      <c r="L860" s="125"/>
      <c r="M860" s="125"/>
      <c r="N860" s="125"/>
      <c r="O860" s="87"/>
      <c r="P860" s="87"/>
      <c r="Q860" s="87"/>
      <c r="R860" s="126"/>
      <c r="S860" s="125"/>
      <c r="T860" s="125"/>
      <c r="U860" s="125"/>
      <c r="V860" s="125"/>
      <c r="W860" s="127"/>
    </row>
    <row r="861" spans="1:23" s="20" customFormat="1" x14ac:dyDescent="0.2">
      <c r="A861" s="124"/>
      <c r="B861" s="103"/>
      <c r="C861" s="103"/>
      <c r="D861" s="103"/>
      <c r="E861" s="103"/>
      <c r="F861" s="84"/>
      <c r="G861" s="85"/>
      <c r="H861" s="125"/>
      <c r="I861" s="125"/>
      <c r="J861" s="125"/>
      <c r="K861" s="125"/>
      <c r="L861" s="125"/>
      <c r="M861" s="125"/>
      <c r="N861" s="125"/>
      <c r="O861" s="87"/>
      <c r="P861" s="87"/>
      <c r="Q861" s="87"/>
      <c r="R861" s="126"/>
      <c r="S861" s="125"/>
      <c r="T861" s="125"/>
      <c r="U861" s="125"/>
      <c r="V861" s="125"/>
      <c r="W861" s="127"/>
    </row>
    <row r="862" spans="1:23" s="20" customFormat="1" x14ac:dyDescent="0.2">
      <c r="A862" s="124"/>
      <c r="B862" s="103"/>
      <c r="C862" s="103"/>
      <c r="D862" s="103"/>
      <c r="E862" s="103"/>
      <c r="F862" s="84"/>
      <c r="G862" s="85"/>
      <c r="H862" s="125"/>
      <c r="I862" s="125"/>
      <c r="J862" s="125"/>
      <c r="K862" s="125"/>
      <c r="L862" s="125"/>
      <c r="M862" s="125"/>
      <c r="N862" s="125"/>
      <c r="O862" s="87"/>
      <c r="P862" s="87"/>
      <c r="Q862" s="87"/>
      <c r="R862" s="126"/>
      <c r="S862" s="125"/>
      <c r="T862" s="125"/>
      <c r="U862" s="125"/>
      <c r="V862" s="125"/>
      <c r="W862" s="127"/>
    </row>
    <row r="863" spans="1:23" s="20" customFormat="1" x14ac:dyDescent="0.2">
      <c r="A863" s="124"/>
      <c r="B863" s="103"/>
      <c r="C863" s="103"/>
      <c r="D863" s="103"/>
      <c r="E863" s="103"/>
      <c r="F863" s="84"/>
      <c r="G863" s="126"/>
      <c r="H863" s="125"/>
      <c r="I863" s="125"/>
      <c r="J863" s="125"/>
      <c r="K863" s="125"/>
      <c r="L863" s="125"/>
      <c r="M863" s="125"/>
      <c r="N863" s="125"/>
      <c r="O863" s="87"/>
      <c r="P863" s="87"/>
      <c r="Q863" s="87"/>
      <c r="R863" s="126"/>
      <c r="S863" s="125"/>
      <c r="T863" s="125"/>
      <c r="U863" s="125"/>
      <c r="V863" s="125"/>
      <c r="W863" s="127"/>
    </row>
    <row r="864" spans="1:23" s="20" customFormat="1" x14ac:dyDescent="0.2">
      <c r="A864" s="124"/>
      <c r="B864" s="103"/>
      <c r="C864" s="103"/>
      <c r="D864" s="103"/>
      <c r="E864" s="103"/>
      <c r="F864" s="84"/>
      <c r="G864" s="85"/>
      <c r="H864" s="125"/>
      <c r="I864" s="125"/>
      <c r="J864" s="125"/>
      <c r="K864" s="125"/>
      <c r="L864" s="125"/>
      <c r="M864" s="125"/>
      <c r="N864" s="125"/>
      <c r="O864" s="87"/>
      <c r="P864" s="87"/>
      <c r="Q864" s="87"/>
      <c r="R864" s="126"/>
      <c r="S864" s="125"/>
      <c r="T864" s="125"/>
      <c r="U864" s="125"/>
      <c r="V864" s="125"/>
      <c r="W864" s="127"/>
    </row>
    <row r="865" spans="1:23" s="20" customFormat="1" x14ac:dyDescent="0.2">
      <c r="A865" s="124"/>
      <c r="B865" s="103"/>
      <c r="C865" s="104"/>
      <c r="D865" s="103"/>
      <c r="E865" s="103"/>
      <c r="F865" s="84"/>
      <c r="G865" s="85"/>
      <c r="H865" s="125"/>
      <c r="I865" s="125"/>
      <c r="J865" s="125"/>
      <c r="K865" s="125"/>
      <c r="L865" s="125"/>
      <c r="M865" s="125"/>
      <c r="N865" s="125"/>
      <c r="O865" s="87"/>
      <c r="P865" s="87"/>
      <c r="Q865" s="87"/>
      <c r="R865" s="126"/>
      <c r="S865" s="125"/>
      <c r="T865" s="125"/>
      <c r="U865" s="125"/>
      <c r="V865" s="125"/>
      <c r="W865" s="127"/>
    </row>
    <row r="866" spans="1:23" s="20" customFormat="1" x14ac:dyDescent="0.2">
      <c r="A866" s="124"/>
      <c r="B866" s="103"/>
      <c r="C866" s="103"/>
      <c r="D866" s="103"/>
      <c r="E866" s="103"/>
      <c r="F866" s="84"/>
      <c r="G866" s="85"/>
      <c r="H866" s="125"/>
      <c r="I866" s="125"/>
      <c r="J866" s="125"/>
      <c r="K866" s="125"/>
      <c r="L866" s="125"/>
      <c r="M866" s="125"/>
      <c r="N866" s="125"/>
      <c r="O866" s="87"/>
      <c r="P866" s="87"/>
      <c r="Q866" s="87"/>
      <c r="R866" s="126"/>
      <c r="S866" s="125"/>
      <c r="T866" s="125"/>
      <c r="U866" s="125"/>
      <c r="V866" s="125"/>
      <c r="W866" s="127"/>
    </row>
    <row r="867" spans="1:23" s="20" customFormat="1" x14ac:dyDescent="0.2">
      <c r="A867" s="124"/>
      <c r="B867" s="104"/>
      <c r="C867" s="103"/>
      <c r="D867" s="104"/>
      <c r="E867" s="146"/>
      <c r="F867" s="86"/>
      <c r="G867" s="147"/>
      <c r="H867" s="125"/>
      <c r="I867" s="125"/>
      <c r="J867" s="125"/>
      <c r="K867" s="125"/>
      <c r="L867" s="125"/>
      <c r="M867" s="125"/>
      <c r="N867" s="125"/>
      <c r="O867" s="148"/>
      <c r="P867" s="148"/>
      <c r="Q867" s="148"/>
      <c r="R867" s="87"/>
      <c r="S867" s="149"/>
      <c r="T867" s="150"/>
      <c r="U867" s="151"/>
      <c r="V867" s="125"/>
      <c r="W867" s="127"/>
    </row>
    <row r="868" spans="1:23" s="20" customFormat="1" x14ac:dyDescent="0.2">
      <c r="A868" s="124"/>
      <c r="B868" s="103"/>
      <c r="C868" s="103"/>
      <c r="D868" s="103"/>
      <c r="E868" s="103"/>
      <c r="F868" s="84"/>
      <c r="G868" s="85"/>
      <c r="H868" s="125"/>
      <c r="I868" s="125"/>
      <c r="J868" s="125"/>
      <c r="K868" s="125"/>
      <c r="L868" s="125"/>
      <c r="M868" s="125"/>
      <c r="N868" s="125"/>
      <c r="O868" s="87"/>
      <c r="P868" s="87"/>
      <c r="Q868" s="87"/>
      <c r="R868" s="126"/>
      <c r="S868" s="125"/>
      <c r="T868" s="125"/>
      <c r="U868" s="125"/>
      <c r="V868" s="125"/>
      <c r="W868" s="127"/>
    </row>
    <row r="869" spans="1:23" s="20" customFormat="1" x14ac:dyDescent="0.2">
      <c r="A869" s="124"/>
      <c r="B869" s="103"/>
      <c r="C869" s="103"/>
      <c r="D869" s="103"/>
      <c r="E869" s="146"/>
      <c r="F869" s="84"/>
      <c r="G869" s="85"/>
      <c r="H869" s="125"/>
      <c r="I869" s="125"/>
      <c r="J869" s="125"/>
      <c r="K869" s="125"/>
      <c r="L869" s="125"/>
      <c r="M869" s="125"/>
      <c r="N869" s="125"/>
      <c r="O869" s="87"/>
      <c r="P869" s="87"/>
      <c r="Q869" s="87"/>
      <c r="R869" s="126"/>
      <c r="S869" s="125"/>
      <c r="T869" s="125"/>
      <c r="U869" s="125"/>
      <c r="V869" s="125"/>
      <c r="W869" s="127"/>
    </row>
    <row r="870" spans="1:23" s="20" customFormat="1" x14ac:dyDescent="0.2">
      <c r="A870" s="124"/>
      <c r="B870" s="104"/>
      <c r="C870" s="104"/>
      <c r="D870" s="104"/>
      <c r="E870" s="146"/>
      <c r="F870" s="86"/>
      <c r="G870" s="147"/>
      <c r="H870" s="125"/>
      <c r="I870" s="125"/>
      <c r="J870" s="125"/>
      <c r="K870" s="125"/>
      <c r="L870" s="125"/>
      <c r="M870" s="125"/>
      <c r="N870" s="125"/>
      <c r="O870" s="148"/>
      <c r="P870" s="148"/>
      <c r="Q870" s="148"/>
      <c r="R870" s="87"/>
      <c r="S870" s="149"/>
      <c r="T870" s="150"/>
      <c r="U870" s="151"/>
      <c r="V870" s="125"/>
      <c r="W870" s="127"/>
    </row>
    <row r="871" spans="1:23" s="20" customFormat="1" x14ac:dyDescent="0.2">
      <c r="A871" s="124"/>
      <c r="B871" s="104"/>
      <c r="C871" s="104"/>
      <c r="D871" s="104"/>
      <c r="E871" s="146"/>
      <c r="F871" s="86"/>
      <c r="G871" s="147"/>
      <c r="H871" s="125"/>
      <c r="I871" s="125"/>
      <c r="J871" s="125"/>
      <c r="K871" s="125"/>
      <c r="L871" s="125"/>
      <c r="M871" s="125"/>
      <c r="N871" s="125"/>
      <c r="O871" s="148"/>
      <c r="P871" s="148"/>
      <c r="Q871" s="148"/>
      <c r="R871" s="87"/>
      <c r="S871" s="149"/>
      <c r="T871" s="150"/>
      <c r="U871" s="151"/>
      <c r="V871" s="125"/>
      <c r="W871" s="127"/>
    </row>
    <row r="872" spans="1:23" s="20" customFormat="1" x14ac:dyDescent="0.2">
      <c r="A872" s="124"/>
      <c r="B872" s="103"/>
      <c r="C872" s="103"/>
      <c r="D872" s="103"/>
      <c r="E872" s="103"/>
      <c r="F872" s="84"/>
      <c r="G872" s="85"/>
      <c r="H872" s="125"/>
      <c r="I872" s="125"/>
      <c r="J872" s="125"/>
      <c r="K872" s="125"/>
      <c r="L872" s="125"/>
      <c r="M872" s="125"/>
      <c r="N872" s="125"/>
      <c r="O872" s="87"/>
      <c r="P872" s="87"/>
      <c r="Q872" s="87"/>
      <c r="R872" s="126"/>
      <c r="S872" s="125"/>
      <c r="T872" s="125"/>
      <c r="U872" s="125"/>
      <c r="V872" s="125"/>
      <c r="W872" s="127"/>
    </row>
    <row r="873" spans="1:23" s="20" customFormat="1" x14ac:dyDescent="0.2">
      <c r="A873" s="124"/>
      <c r="B873" s="104"/>
      <c r="C873" s="104"/>
      <c r="D873" s="104"/>
      <c r="E873" s="146"/>
      <c r="F873" s="86"/>
      <c r="G873" s="147"/>
      <c r="H873" s="125"/>
      <c r="I873" s="125"/>
      <c r="J873" s="125"/>
      <c r="K873" s="125"/>
      <c r="L873" s="125"/>
      <c r="M873" s="125"/>
      <c r="N873" s="125"/>
      <c r="O873" s="153"/>
      <c r="P873" s="148"/>
      <c r="Q873" s="148"/>
      <c r="R873" s="87"/>
      <c r="S873" s="149"/>
      <c r="T873" s="150"/>
      <c r="U873" s="151"/>
      <c r="V873" s="125"/>
      <c r="W873" s="127"/>
    </row>
    <row r="874" spans="1:23" s="20" customFormat="1" x14ac:dyDescent="0.2">
      <c r="A874" s="124"/>
      <c r="B874" s="105"/>
      <c r="C874" s="105"/>
      <c r="D874" s="105"/>
      <c r="E874" s="105"/>
      <c r="F874" s="154"/>
      <c r="G874" s="155"/>
      <c r="H874" s="156"/>
      <c r="I874" s="156"/>
      <c r="J874" s="156"/>
      <c r="K874" s="125"/>
      <c r="L874" s="125"/>
      <c r="M874" s="125"/>
      <c r="N874" s="125"/>
      <c r="O874" s="160"/>
      <c r="P874" s="157"/>
      <c r="Q874" s="157"/>
      <c r="R874" s="158"/>
      <c r="S874" s="156"/>
      <c r="T874" s="156"/>
      <c r="U874" s="156"/>
      <c r="V874" s="125"/>
      <c r="W874" s="127"/>
    </row>
    <row r="875" spans="1:23" s="20" customFormat="1" x14ac:dyDescent="0.2">
      <c r="A875" s="124"/>
      <c r="B875" s="103"/>
      <c r="C875" s="103"/>
      <c r="D875" s="103"/>
      <c r="E875" s="146"/>
      <c r="F875" s="84"/>
      <c r="G875" s="85"/>
      <c r="H875" s="125"/>
      <c r="I875" s="125"/>
      <c r="J875" s="125"/>
      <c r="K875" s="125"/>
      <c r="L875" s="125"/>
      <c r="M875" s="125"/>
      <c r="N875" s="125"/>
      <c r="O875" s="87"/>
      <c r="P875" s="87"/>
      <c r="Q875" s="87"/>
      <c r="R875" s="126"/>
      <c r="S875" s="125"/>
      <c r="T875" s="125"/>
      <c r="U875" s="125"/>
      <c r="V875" s="125"/>
      <c r="W875" s="127"/>
    </row>
    <row r="876" spans="1:23" s="20" customFormat="1" x14ac:dyDescent="0.2">
      <c r="A876" s="124"/>
      <c r="B876" s="104"/>
      <c r="C876" s="104"/>
      <c r="D876" s="104"/>
      <c r="E876" s="146"/>
      <c r="F876" s="86"/>
      <c r="G876" s="147"/>
      <c r="H876" s="125"/>
      <c r="I876" s="125"/>
      <c r="J876" s="125"/>
      <c r="K876" s="125"/>
      <c r="L876" s="125"/>
      <c r="M876" s="125"/>
      <c r="N876" s="125"/>
      <c r="O876" s="148"/>
      <c r="P876" s="148"/>
      <c r="Q876" s="148"/>
      <c r="R876" s="87"/>
      <c r="S876" s="149"/>
      <c r="T876" s="150"/>
      <c r="U876" s="151"/>
      <c r="V876" s="125"/>
      <c r="W876" s="127"/>
    </row>
    <row r="877" spans="1:23" s="20" customFormat="1" x14ac:dyDescent="0.2">
      <c r="A877" s="124"/>
      <c r="B877" s="104"/>
      <c r="C877" s="104"/>
      <c r="D877" s="104"/>
      <c r="E877" s="146"/>
      <c r="F877" s="86"/>
      <c r="G877" s="152"/>
      <c r="H877" s="125"/>
      <c r="I877" s="125"/>
      <c r="J877" s="125"/>
      <c r="K877" s="125"/>
      <c r="L877" s="125"/>
      <c r="M877" s="125"/>
      <c r="N877" s="125"/>
      <c r="O877" s="148"/>
      <c r="P877" s="148"/>
      <c r="Q877" s="148"/>
      <c r="R877" s="87"/>
      <c r="S877" s="149"/>
      <c r="T877" s="150"/>
      <c r="U877" s="151"/>
      <c r="V877" s="125"/>
      <c r="W877" s="127"/>
    </row>
    <row r="878" spans="1:23" s="20" customFormat="1" x14ac:dyDescent="0.2">
      <c r="A878" s="124"/>
      <c r="B878" s="104"/>
      <c r="C878" s="104"/>
      <c r="D878" s="104"/>
      <c r="E878" s="146"/>
      <c r="F878" s="86"/>
      <c r="G878" s="152"/>
      <c r="H878" s="125"/>
      <c r="I878" s="125"/>
      <c r="J878" s="125"/>
      <c r="K878" s="125"/>
      <c r="L878" s="125"/>
      <c r="M878" s="125"/>
      <c r="N878" s="125"/>
      <c r="O878" s="148"/>
      <c r="P878" s="148"/>
      <c r="Q878" s="148"/>
      <c r="R878" s="87"/>
      <c r="S878" s="149"/>
      <c r="T878" s="150"/>
      <c r="U878" s="151"/>
      <c r="V878" s="125"/>
      <c r="W878" s="127"/>
    </row>
    <row r="879" spans="1:23" s="20" customFormat="1" x14ac:dyDescent="0.2">
      <c r="A879" s="124"/>
      <c r="B879" s="103"/>
      <c r="C879" s="103"/>
      <c r="D879" s="103"/>
      <c r="E879" s="103"/>
      <c r="F879" s="84"/>
      <c r="G879" s="126"/>
      <c r="H879" s="125"/>
      <c r="I879" s="125"/>
      <c r="J879" s="125"/>
      <c r="K879" s="125"/>
      <c r="L879" s="125"/>
      <c r="M879" s="125"/>
      <c r="N879" s="125"/>
      <c r="O879" s="87"/>
      <c r="P879" s="87"/>
      <c r="Q879" s="87"/>
      <c r="R879" s="126"/>
      <c r="S879" s="125"/>
      <c r="T879" s="125"/>
      <c r="U879" s="125"/>
      <c r="V879" s="125"/>
      <c r="W879" s="127"/>
    </row>
    <row r="880" spans="1:23" s="20" customFormat="1" x14ac:dyDescent="0.2">
      <c r="A880" s="124"/>
      <c r="B880" s="103"/>
      <c r="C880" s="103"/>
      <c r="D880" s="103"/>
      <c r="E880" s="146"/>
      <c r="F880" s="84"/>
      <c r="G880" s="126"/>
      <c r="H880" s="125"/>
      <c r="I880" s="125"/>
      <c r="J880" s="125"/>
      <c r="K880" s="125"/>
      <c r="L880" s="125"/>
      <c r="M880" s="125"/>
      <c r="N880" s="125"/>
      <c r="O880" s="87"/>
      <c r="P880" s="87"/>
      <c r="Q880" s="87"/>
      <c r="R880" s="126"/>
      <c r="S880" s="125"/>
      <c r="T880" s="125"/>
      <c r="U880" s="125"/>
      <c r="V880" s="125"/>
      <c r="W880" s="127"/>
    </row>
    <row r="881" spans="1:259" s="20" customFormat="1" x14ac:dyDescent="0.2">
      <c r="A881" s="124"/>
      <c r="B881" s="103"/>
      <c r="C881" s="103"/>
      <c r="D881" s="103"/>
      <c r="E881" s="103"/>
      <c r="F881" s="84"/>
      <c r="G881" s="126"/>
      <c r="H881" s="125"/>
      <c r="I881" s="125"/>
      <c r="J881" s="125"/>
      <c r="K881" s="125"/>
      <c r="L881" s="125"/>
      <c r="M881" s="125"/>
      <c r="N881" s="125"/>
      <c r="O881" s="87"/>
      <c r="P881" s="87"/>
      <c r="Q881" s="87"/>
      <c r="R881" s="126"/>
      <c r="S881" s="125"/>
      <c r="T881" s="125"/>
      <c r="U881" s="125"/>
      <c r="V881" s="125"/>
      <c r="W881" s="127"/>
    </row>
    <row r="882" spans="1:259" s="20" customFormat="1" x14ac:dyDescent="0.2">
      <c r="A882" s="124"/>
      <c r="B882" s="103"/>
      <c r="C882" s="103"/>
      <c r="D882" s="103"/>
      <c r="E882" s="146"/>
      <c r="F882" s="84"/>
      <c r="G882" s="126"/>
      <c r="H882" s="125"/>
      <c r="I882" s="125"/>
      <c r="J882" s="125"/>
      <c r="K882" s="125"/>
      <c r="L882" s="125"/>
      <c r="M882" s="125"/>
      <c r="N882" s="125"/>
      <c r="O882" s="87"/>
      <c r="P882" s="87"/>
      <c r="Q882" s="87"/>
      <c r="R882" s="126"/>
      <c r="S882" s="125"/>
      <c r="T882" s="125"/>
      <c r="U882" s="125"/>
      <c r="V882" s="125"/>
      <c r="W882" s="127"/>
    </row>
    <row r="883" spans="1:259" s="20" customFormat="1" x14ac:dyDescent="0.2">
      <c r="A883" s="124"/>
      <c r="B883" s="103"/>
      <c r="C883" s="103"/>
      <c r="D883" s="103"/>
      <c r="E883" s="146"/>
      <c r="F883" s="84"/>
      <c r="G883" s="126"/>
      <c r="H883" s="125"/>
      <c r="I883" s="125"/>
      <c r="J883" s="125"/>
      <c r="K883" s="125"/>
      <c r="L883" s="125"/>
      <c r="M883" s="125"/>
      <c r="N883" s="125"/>
      <c r="O883" s="87"/>
      <c r="P883" s="87"/>
      <c r="Q883" s="87"/>
      <c r="R883" s="126"/>
      <c r="S883" s="125"/>
      <c r="T883" s="125"/>
      <c r="U883" s="125"/>
      <c r="V883" s="125"/>
      <c r="W883" s="127"/>
    </row>
    <row r="884" spans="1:259" s="20" customFormat="1" x14ac:dyDescent="0.2">
      <c r="A884" s="159"/>
      <c r="B884" s="105"/>
      <c r="C884" s="105"/>
      <c r="D884" s="105"/>
      <c r="E884" s="103"/>
      <c r="F884" s="154"/>
      <c r="G884" s="158"/>
      <c r="H884" s="156"/>
      <c r="I884" s="156"/>
      <c r="J884" s="156"/>
      <c r="K884" s="156"/>
      <c r="L884" s="125"/>
      <c r="M884" s="125"/>
      <c r="N884" s="125"/>
      <c r="O884" s="157"/>
      <c r="P884" s="157"/>
      <c r="Q884" s="157"/>
      <c r="R884" s="158"/>
      <c r="S884" s="156"/>
      <c r="T884" s="156"/>
      <c r="U884" s="156"/>
      <c r="V884" s="125"/>
      <c r="W884" s="127"/>
    </row>
    <row r="885" spans="1:259" s="20" customFormat="1" x14ac:dyDescent="0.2">
      <c r="A885" s="124"/>
      <c r="B885" s="104"/>
      <c r="C885" s="104"/>
      <c r="D885" s="104"/>
      <c r="E885" s="146"/>
      <c r="F885" s="86"/>
      <c r="G885" s="152"/>
      <c r="H885" s="125"/>
      <c r="I885" s="125"/>
      <c r="J885" s="125"/>
      <c r="K885" s="125"/>
      <c r="L885" s="125"/>
      <c r="M885" s="125"/>
      <c r="N885" s="125"/>
      <c r="O885" s="148"/>
      <c r="P885" s="148"/>
      <c r="Q885" s="148"/>
      <c r="R885" s="87"/>
      <c r="S885" s="149"/>
      <c r="T885" s="150"/>
      <c r="U885" s="151"/>
      <c r="V885" s="125"/>
      <c r="W885" s="127"/>
    </row>
    <row r="886" spans="1:259" s="20" customFormat="1" x14ac:dyDescent="0.2">
      <c r="A886" s="124"/>
      <c r="B886" s="103"/>
      <c r="C886" s="103"/>
      <c r="D886" s="103"/>
      <c r="E886" s="146"/>
      <c r="F886" s="84"/>
      <c r="G886" s="126"/>
      <c r="H886" s="125"/>
      <c r="I886" s="125"/>
      <c r="J886" s="125"/>
      <c r="K886" s="125"/>
      <c r="L886" s="125"/>
      <c r="M886" s="125"/>
      <c r="N886" s="125"/>
      <c r="O886" s="87"/>
      <c r="P886" s="87"/>
      <c r="Q886" s="87"/>
      <c r="R886" s="126"/>
      <c r="S886" s="125"/>
      <c r="T886" s="125"/>
      <c r="U886" s="125"/>
      <c r="V886" s="125"/>
      <c r="W886" s="127"/>
    </row>
    <row r="887" spans="1:259" s="20" customFormat="1" x14ac:dyDescent="0.2">
      <c r="A887" s="124"/>
      <c r="B887" s="103"/>
      <c r="C887" s="103"/>
      <c r="D887" s="103"/>
      <c r="E887" s="103"/>
      <c r="F887" s="84"/>
      <c r="G887" s="126"/>
      <c r="H887" s="125"/>
      <c r="I887" s="125"/>
      <c r="J887" s="125"/>
      <c r="K887" s="125"/>
      <c r="L887" s="125"/>
      <c r="M887" s="125"/>
      <c r="N887" s="125"/>
      <c r="O887" s="87"/>
      <c r="P887" s="87"/>
      <c r="Q887" s="87"/>
      <c r="R887" s="126"/>
      <c r="S887" s="125"/>
      <c r="T887" s="125"/>
      <c r="U887" s="125"/>
      <c r="V887" s="125"/>
      <c r="W887" s="127"/>
    </row>
    <row r="888" spans="1:259" s="20" customFormat="1" x14ac:dyDescent="0.2">
      <c r="A888" s="124"/>
      <c r="B888" s="103"/>
      <c r="C888" s="103"/>
      <c r="D888" s="103"/>
      <c r="E888" s="103"/>
      <c r="F888" s="84"/>
      <c r="G888" s="126"/>
      <c r="H888" s="125"/>
      <c r="I888" s="125"/>
      <c r="J888" s="125"/>
      <c r="K888" s="125"/>
      <c r="L888" s="125"/>
      <c r="M888" s="125"/>
      <c r="N888" s="125"/>
      <c r="O888" s="87"/>
      <c r="P888" s="87"/>
      <c r="Q888" s="87"/>
      <c r="R888" s="126"/>
      <c r="S888" s="125"/>
      <c r="T888" s="125"/>
      <c r="U888" s="125"/>
      <c r="V888" s="125"/>
      <c r="W888" s="127"/>
      <c r="X888" s="128"/>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c r="BY888" s="115"/>
      <c r="BZ888" s="115"/>
      <c r="CA888" s="115"/>
      <c r="CB888" s="115"/>
      <c r="CC888" s="115"/>
      <c r="CD888" s="115"/>
      <c r="CE888" s="115"/>
      <c r="CF888" s="115"/>
      <c r="CG888" s="115"/>
      <c r="CH888" s="115"/>
      <c r="CI888" s="115"/>
      <c r="CJ888" s="115"/>
      <c r="CK888" s="115"/>
      <c r="CL888" s="115"/>
      <c r="CM888" s="115"/>
      <c r="CN888" s="115"/>
      <c r="CO888" s="115"/>
      <c r="CP888" s="115"/>
      <c r="CQ888" s="115"/>
      <c r="CR888" s="115"/>
      <c r="CS888" s="115"/>
      <c r="CT888" s="115"/>
      <c r="CU888" s="115"/>
      <c r="CV888" s="115"/>
      <c r="CW888" s="115"/>
      <c r="CX888" s="115"/>
      <c r="CY888" s="115"/>
      <c r="CZ888" s="115"/>
      <c r="DA888" s="115"/>
      <c r="DB888" s="115"/>
      <c r="DC888" s="115"/>
      <c r="DD888" s="115"/>
      <c r="DE888" s="115"/>
      <c r="DF888" s="115"/>
      <c r="DG888" s="115"/>
      <c r="DH888" s="115"/>
      <c r="DI888" s="115"/>
      <c r="DJ888" s="115"/>
      <c r="DK888" s="115"/>
      <c r="DL888" s="115"/>
      <c r="DM888" s="115"/>
      <c r="DN888" s="115"/>
      <c r="DO888" s="115"/>
      <c r="DP888" s="115"/>
      <c r="DQ888" s="115"/>
      <c r="DR888" s="115"/>
      <c r="DS888" s="115"/>
      <c r="DT888" s="115"/>
      <c r="DU888" s="115"/>
      <c r="DV888" s="115"/>
      <c r="DW888" s="115"/>
      <c r="DX888" s="115"/>
      <c r="DY888" s="115"/>
      <c r="DZ888" s="115"/>
      <c r="EA888" s="115"/>
      <c r="EB888" s="115"/>
      <c r="EC888" s="115"/>
      <c r="ED888" s="115"/>
      <c r="EE888" s="115"/>
      <c r="EF888" s="115"/>
      <c r="EG888" s="115"/>
      <c r="EH888" s="115"/>
      <c r="EI888" s="115"/>
      <c r="EJ888" s="115"/>
      <c r="EK888" s="115"/>
      <c r="EL888" s="115"/>
      <c r="EM888" s="115"/>
      <c r="EN888" s="115"/>
      <c r="EO888" s="115"/>
      <c r="EP888" s="115"/>
      <c r="EQ888" s="115"/>
      <c r="ER888" s="115"/>
      <c r="ES888" s="115"/>
      <c r="ET888" s="115"/>
      <c r="EU888" s="115"/>
      <c r="EV888" s="115"/>
      <c r="EW888" s="115"/>
      <c r="EX888" s="115"/>
      <c r="EY888" s="115"/>
      <c r="EZ888" s="115"/>
      <c r="FA888" s="115"/>
      <c r="FB888" s="115"/>
      <c r="FC888" s="115"/>
      <c r="FD888" s="115"/>
      <c r="FE888" s="115"/>
      <c r="FF888" s="115"/>
      <c r="FG888" s="115"/>
      <c r="FH888" s="115"/>
      <c r="FI888" s="115"/>
      <c r="FJ888" s="115"/>
      <c r="FK888" s="115"/>
      <c r="FL888" s="115"/>
      <c r="FM888" s="115"/>
      <c r="FN888" s="115"/>
      <c r="FO888" s="115"/>
      <c r="FP888" s="115"/>
      <c r="FQ888" s="115"/>
      <c r="FR888" s="115"/>
      <c r="FS888" s="115"/>
      <c r="FT888" s="115"/>
      <c r="FU888" s="115"/>
      <c r="FV888" s="115"/>
      <c r="FW888" s="115"/>
      <c r="FX888" s="115"/>
      <c r="FY888" s="115"/>
      <c r="FZ888" s="115"/>
      <c r="GA888" s="115"/>
      <c r="GB888" s="115"/>
      <c r="GC888" s="115"/>
      <c r="GD888" s="115"/>
      <c r="GE888" s="115"/>
      <c r="GF888" s="115"/>
      <c r="GG888" s="115"/>
      <c r="GH888" s="115"/>
      <c r="GI888" s="115"/>
      <c r="GJ888" s="115"/>
      <c r="GK888" s="115"/>
      <c r="GL888" s="115"/>
      <c r="GM888" s="115"/>
      <c r="GN888" s="115"/>
      <c r="GO888" s="115"/>
      <c r="GP888" s="115"/>
      <c r="GQ888" s="115"/>
      <c r="GR888" s="115"/>
      <c r="GS888" s="115"/>
      <c r="GT888" s="115"/>
      <c r="GU888" s="115"/>
      <c r="GV888" s="115"/>
      <c r="GW888" s="115"/>
      <c r="GX888" s="115"/>
      <c r="GY888" s="115"/>
      <c r="GZ888" s="115"/>
      <c r="HA888" s="115"/>
      <c r="HB888" s="115"/>
      <c r="HC888" s="115"/>
      <c r="HD888" s="115"/>
      <c r="HE888" s="115"/>
      <c r="HF888" s="115"/>
      <c r="HG888" s="115"/>
      <c r="HH888" s="115"/>
      <c r="HI888" s="115"/>
      <c r="HJ888" s="115"/>
      <c r="HK888" s="115"/>
      <c r="HL888" s="115"/>
      <c r="HM888" s="115"/>
      <c r="HN888" s="115"/>
      <c r="HO888" s="115"/>
      <c r="HP888" s="115"/>
      <c r="HQ888" s="115"/>
      <c r="HR888" s="115"/>
      <c r="HS888" s="115"/>
      <c r="HT888" s="115"/>
      <c r="HU888" s="115"/>
      <c r="HV888" s="115"/>
      <c r="HW888" s="115"/>
      <c r="HX888" s="115"/>
      <c r="HY888" s="115"/>
      <c r="HZ888" s="115"/>
      <c r="IA888" s="115"/>
      <c r="IB888" s="115"/>
      <c r="IC888" s="115"/>
      <c r="ID888" s="115"/>
      <c r="IE888" s="115"/>
      <c r="IF888" s="115"/>
      <c r="IG888" s="115"/>
      <c r="IH888" s="115"/>
      <c r="II888" s="115"/>
      <c r="IJ888" s="115"/>
      <c r="IK888" s="115"/>
      <c r="IL888" s="115"/>
      <c r="IM888" s="115"/>
      <c r="IN888" s="115"/>
      <c r="IO888" s="115"/>
      <c r="IP888" s="115"/>
      <c r="IQ888" s="115"/>
      <c r="IR888" s="115"/>
      <c r="IS888" s="115"/>
      <c r="IT888" s="115"/>
      <c r="IU888" s="115"/>
      <c r="IV888" s="115"/>
      <c r="IW888" s="115"/>
      <c r="IX888" s="115"/>
      <c r="IY888" s="115"/>
    </row>
    <row r="889" spans="1:259" s="20" customFormat="1" x14ac:dyDescent="0.2">
      <c r="A889" s="124"/>
      <c r="B889" s="103"/>
      <c r="C889" s="103"/>
      <c r="D889" s="103"/>
      <c r="E889" s="103"/>
      <c r="F889" s="84"/>
      <c r="G889" s="126"/>
      <c r="H889" s="125"/>
      <c r="I889" s="125"/>
      <c r="J889" s="125"/>
      <c r="K889" s="125"/>
      <c r="L889" s="125"/>
      <c r="M889" s="125"/>
      <c r="N889" s="125"/>
      <c r="O889" s="87"/>
      <c r="P889" s="87"/>
      <c r="Q889" s="87"/>
      <c r="R889" s="126"/>
      <c r="S889" s="125"/>
      <c r="T889" s="125"/>
      <c r="U889" s="125"/>
      <c r="V889" s="125"/>
      <c r="W889" s="127"/>
    </row>
    <row r="890" spans="1:259" x14ac:dyDescent="0.2">
      <c r="A890" s="124"/>
      <c r="B890" s="161"/>
      <c r="C890" s="161"/>
      <c r="D890" s="161"/>
      <c r="E890" s="162"/>
      <c r="F890" s="163"/>
      <c r="G890" s="164"/>
      <c r="H890" s="165"/>
      <c r="I890" s="125"/>
      <c r="J890" s="125"/>
      <c r="K890" s="165"/>
      <c r="L890" s="125"/>
      <c r="M890" s="125"/>
      <c r="N890" s="165"/>
      <c r="O890" s="166"/>
      <c r="P890" s="166"/>
      <c r="Q890" s="166"/>
      <c r="R890" s="167"/>
      <c r="S890" s="168"/>
      <c r="T890" s="129"/>
      <c r="U890" s="169"/>
      <c r="V890" s="125"/>
      <c r="W890" s="127"/>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c r="BV890" s="20"/>
      <c r="BW890" s="20"/>
      <c r="BX890" s="20"/>
      <c r="BY890" s="20"/>
      <c r="BZ890" s="20"/>
      <c r="CA890" s="20"/>
      <c r="CB890" s="20"/>
      <c r="CC890" s="20"/>
      <c r="CD890" s="20"/>
      <c r="CE890" s="20"/>
      <c r="CF890" s="20"/>
      <c r="CG890" s="20"/>
      <c r="CH890" s="20"/>
      <c r="CI890" s="20"/>
      <c r="CJ890" s="20"/>
      <c r="CK890" s="20"/>
      <c r="CL890" s="20"/>
      <c r="CM890" s="20"/>
      <c r="CN890" s="20"/>
      <c r="CO890" s="20"/>
      <c r="CP890" s="20"/>
      <c r="CQ890" s="20"/>
      <c r="CR890" s="20"/>
      <c r="CS890" s="20"/>
      <c r="CT890" s="20"/>
      <c r="CU890" s="20"/>
      <c r="CV890" s="20"/>
      <c r="CW890" s="20"/>
      <c r="CX890" s="20"/>
      <c r="CY890" s="20"/>
      <c r="CZ890" s="20"/>
      <c r="DA890" s="20"/>
      <c r="DB890" s="20"/>
      <c r="DC890" s="20"/>
      <c r="DD890" s="20"/>
      <c r="DE890" s="20"/>
      <c r="DF890" s="20"/>
      <c r="DG890" s="20"/>
      <c r="DH890" s="20"/>
      <c r="DI890" s="20"/>
      <c r="DJ890" s="20"/>
      <c r="DK890" s="20"/>
      <c r="DL890" s="20"/>
      <c r="DM890" s="20"/>
      <c r="DN890" s="20"/>
      <c r="DO890" s="20"/>
      <c r="DP890" s="20"/>
      <c r="DQ890" s="20"/>
      <c r="DR890" s="20"/>
      <c r="DS890" s="20"/>
      <c r="DT890" s="20"/>
      <c r="DU890" s="20"/>
      <c r="DV890" s="20"/>
      <c r="DW890" s="20"/>
      <c r="DX890" s="20"/>
      <c r="DY890" s="20"/>
      <c r="DZ890" s="20"/>
      <c r="EA890" s="20"/>
      <c r="EB890" s="20"/>
      <c r="EC890" s="20"/>
      <c r="ED890" s="20"/>
      <c r="EE890" s="20"/>
      <c r="EF890" s="20"/>
      <c r="EG890" s="20"/>
      <c r="EH890" s="20"/>
      <c r="EI890" s="20"/>
      <c r="EJ890" s="20"/>
      <c r="EK890" s="20"/>
      <c r="EL890" s="20"/>
      <c r="EM890" s="20"/>
      <c r="EN890" s="20"/>
      <c r="EO890" s="20"/>
      <c r="EP890" s="20"/>
      <c r="EQ890" s="20"/>
      <c r="ER890" s="20"/>
      <c r="ES890" s="20"/>
      <c r="ET890" s="20"/>
      <c r="EU890" s="20"/>
      <c r="EV890" s="20"/>
      <c r="EW890" s="20"/>
      <c r="EX890" s="20"/>
      <c r="EY890" s="20"/>
      <c r="EZ890" s="20"/>
      <c r="FA890" s="20"/>
      <c r="FB890" s="20"/>
      <c r="FC890" s="20"/>
      <c r="FD890" s="20"/>
      <c r="FE890" s="20"/>
      <c r="FF890" s="20"/>
      <c r="FG890" s="20"/>
      <c r="FH890" s="20"/>
      <c r="FI890" s="20"/>
      <c r="FJ890" s="20"/>
      <c r="FK890" s="20"/>
      <c r="FL890" s="20"/>
      <c r="FM890" s="20"/>
      <c r="FN890" s="20"/>
      <c r="FO890" s="20"/>
      <c r="FP890" s="20"/>
      <c r="FQ890" s="20"/>
      <c r="FR890" s="20"/>
      <c r="FS890" s="20"/>
      <c r="FT890" s="20"/>
      <c r="FU890" s="20"/>
      <c r="FV890" s="20"/>
      <c r="FW890" s="20"/>
      <c r="FX890" s="20"/>
      <c r="FY890" s="20"/>
      <c r="FZ890" s="20"/>
      <c r="GA890" s="20"/>
      <c r="GB890" s="20"/>
      <c r="GC890" s="20"/>
      <c r="GD890" s="20"/>
      <c r="GE890" s="20"/>
      <c r="GF890" s="20"/>
      <c r="GG890" s="20"/>
      <c r="GH890" s="20"/>
      <c r="GI890" s="20"/>
      <c r="GJ890" s="20"/>
      <c r="GK890" s="20"/>
      <c r="GL890" s="20"/>
      <c r="GM890" s="20"/>
      <c r="GN890" s="20"/>
      <c r="GO890" s="20"/>
      <c r="GP890" s="20"/>
      <c r="GQ890" s="20"/>
      <c r="GR890" s="20"/>
      <c r="GS890" s="20"/>
      <c r="GT890" s="20"/>
      <c r="GU890" s="20"/>
      <c r="GV890" s="20"/>
      <c r="GW890" s="20"/>
      <c r="GX890" s="20"/>
      <c r="GY890" s="20"/>
      <c r="GZ890" s="20"/>
      <c r="HA890" s="20"/>
      <c r="HB890" s="20"/>
      <c r="HC890" s="20"/>
      <c r="HD890" s="20"/>
      <c r="HE890" s="20"/>
      <c r="HF890" s="20"/>
      <c r="HG890" s="20"/>
      <c r="HH890" s="20"/>
      <c r="HI890" s="20"/>
      <c r="HJ890" s="20"/>
      <c r="HK890" s="20"/>
      <c r="HL890" s="20"/>
      <c r="HM890" s="20"/>
      <c r="HN890" s="20"/>
      <c r="HO890" s="20"/>
      <c r="HP890" s="20"/>
      <c r="HQ890" s="20"/>
      <c r="HR890" s="20"/>
      <c r="HS890" s="20"/>
      <c r="HT890" s="20"/>
      <c r="HU890" s="20"/>
      <c r="HV890" s="20"/>
      <c r="HW890" s="20"/>
      <c r="HX890" s="20"/>
      <c r="HY890" s="20"/>
      <c r="HZ890" s="20"/>
      <c r="IA890" s="20"/>
      <c r="IB890" s="20"/>
      <c r="IC890" s="20"/>
      <c r="ID890" s="20"/>
      <c r="IE890" s="20"/>
      <c r="IF890" s="20"/>
      <c r="IG890" s="20"/>
      <c r="IH890" s="20"/>
      <c r="II890" s="20"/>
      <c r="IJ890" s="20"/>
      <c r="IK890" s="20"/>
      <c r="IL890" s="20"/>
      <c r="IM890" s="20"/>
      <c r="IN890" s="20"/>
      <c r="IO890" s="20"/>
      <c r="IP890" s="20"/>
      <c r="IQ890" s="20"/>
      <c r="IR890" s="20"/>
      <c r="IS890" s="20"/>
      <c r="IT890" s="20"/>
      <c r="IU890" s="20"/>
      <c r="IV890" s="20"/>
      <c r="IW890" s="20"/>
      <c r="IX890" s="20"/>
      <c r="IY890" s="20"/>
    </row>
    <row r="891" spans="1:259" s="20" customFormat="1" x14ac:dyDescent="0.2">
      <c r="A891" s="124"/>
      <c r="B891" s="103"/>
      <c r="C891" s="104"/>
      <c r="D891" s="103"/>
      <c r="E891" s="146"/>
      <c r="F891" s="84"/>
      <c r="G891" s="126"/>
      <c r="H891" s="125"/>
      <c r="I891" s="125"/>
      <c r="J891" s="125"/>
      <c r="K891" s="125"/>
      <c r="L891" s="125"/>
      <c r="M891" s="125"/>
      <c r="N891" s="125"/>
      <c r="O891" s="87"/>
      <c r="P891" s="87"/>
      <c r="Q891" s="87"/>
      <c r="R891" s="126"/>
      <c r="S891" s="125"/>
      <c r="T891" s="125"/>
      <c r="U891" s="125"/>
      <c r="V891" s="125"/>
      <c r="W891" s="127"/>
    </row>
    <row r="892" spans="1:259" s="20" customFormat="1" x14ac:dyDescent="0.2">
      <c r="A892" s="124"/>
      <c r="B892" s="106"/>
      <c r="C892" s="104"/>
      <c r="D892" s="106"/>
      <c r="E892" s="146"/>
      <c r="F892" s="84"/>
      <c r="G892" s="126"/>
      <c r="H892" s="125"/>
      <c r="I892" s="125"/>
      <c r="J892" s="125"/>
      <c r="K892" s="125"/>
      <c r="L892" s="125"/>
      <c r="M892" s="125"/>
      <c r="N892" s="125"/>
      <c r="O892" s="87"/>
      <c r="P892" s="87"/>
      <c r="Q892" s="126"/>
      <c r="R892" s="130"/>
      <c r="S892" s="149"/>
      <c r="T892" s="150"/>
      <c r="U892" s="125"/>
      <c r="V892" s="125"/>
      <c r="W892" s="127"/>
    </row>
    <row r="893" spans="1:259" s="20" customFormat="1" x14ac:dyDescent="0.2">
      <c r="A893" s="159"/>
      <c r="B893" s="105"/>
      <c r="C893" s="105"/>
      <c r="D893" s="105"/>
      <c r="E893" s="105"/>
      <c r="F893" s="154"/>
      <c r="G893" s="158"/>
      <c r="H893" s="156"/>
      <c r="I893" s="156"/>
      <c r="J893" s="156"/>
      <c r="K893" s="156"/>
      <c r="L893" s="125"/>
      <c r="M893" s="125"/>
      <c r="N893" s="125"/>
      <c r="O893" s="157"/>
      <c r="P893" s="157"/>
      <c r="Q893" s="157"/>
      <c r="R893" s="158"/>
      <c r="S893" s="156"/>
      <c r="T893" s="156"/>
      <c r="U893" s="156"/>
      <c r="V893" s="125"/>
      <c r="W893" s="127"/>
    </row>
    <row r="894" spans="1:259" s="20" customFormat="1" x14ac:dyDescent="0.2">
      <c r="A894" s="124"/>
      <c r="B894" s="103"/>
      <c r="C894" s="103"/>
      <c r="D894" s="103"/>
      <c r="E894" s="103"/>
      <c r="F894" s="84"/>
      <c r="G894" s="85"/>
      <c r="H894" s="125"/>
      <c r="I894" s="125"/>
      <c r="J894" s="125"/>
      <c r="K894" s="125"/>
      <c r="L894" s="125"/>
      <c r="M894" s="125"/>
      <c r="N894" s="125"/>
      <c r="O894" s="87"/>
      <c r="P894" s="87"/>
      <c r="Q894" s="87"/>
      <c r="R894" s="126"/>
      <c r="S894" s="125"/>
      <c r="T894" s="125"/>
      <c r="U894" s="125"/>
      <c r="V894" s="125"/>
      <c r="W894" s="127"/>
    </row>
    <row r="895" spans="1:259" s="20" customFormat="1" x14ac:dyDescent="0.2">
      <c r="A895" s="124"/>
      <c r="B895" s="103"/>
      <c r="C895" s="104"/>
      <c r="D895" s="103"/>
      <c r="E895" s="103"/>
      <c r="F895" s="84"/>
      <c r="G895" s="126"/>
      <c r="H895" s="125"/>
      <c r="I895" s="125"/>
      <c r="J895" s="125"/>
      <c r="K895" s="125"/>
      <c r="L895" s="125"/>
      <c r="M895" s="125"/>
      <c r="N895" s="125"/>
      <c r="O895" s="87"/>
      <c r="P895" s="87"/>
      <c r="Q895" s="87"/>
      <c r="R895" s="126"/>
      <c r="S895" s="125"/>
      <c r="T895" s="125"/>
      <c r="U895" s="125"/>
      <c r="V895" s="125"/>
      <c r="W895" s="127"/>
    </row>
    <row r="896" spans="1:259" s="20" customFormat="1" x14ac:dyDescent="0.2">
      <c r="A896" s="124"/>
      <c r="B896" s="103"/>
      <c r="C896" s="103"/>
      <c r="D896" s="103"/>
      <c r="E896" s="103"/>
      <c r="F896" s="84"/>
      <c r="G896" s="126"/>
      <c r="H896" s="125"/>
      <c r="I896" s="125"/>
      <c r="J896" s="125"/>
      <c r="K896" s="125"/>
      <c r="L896" s="125"/>
      <c r="M896" s="125"/>
      <c r="N896" s="125"/>
      <c r="O896" s="87"/>
      <c r="P896" s="87"/>
      <c r="Q896" s="87"/>
      <c r="R896" s="126"/>
      <c r="S896" s="125"/>
      <c r="T896" s="125"/>
      <c r="U896" s="125"/>
      <c r="V896" s="125"/>
      <c r="W896" s="127"/>
    </row>
    <row r="897" spans="1:23" s="20" customFormat="1" x14ac:dyDescent="0.2">
      <c r="A897" s="124"/>
      <c r="B897" s="103"/>
      <c r="C897" s="104"/>
      <c r="D897" s="103"/>
      <c r="E897" s="146"/>
      <c r="F897" s="84"/>
      <c r="G897" s="126"/>
      <c r="H897" s="125"/>
      <c r="I897" s="125"/>
      <c r="J897" s="125"/>
      <c r="K897" s="125"/>
      <c r="L897" s="125"/>
      <c r="M897" s="125"/>
      <c r="N897" s="125"/>
      <c r="O897" s="87"/>
      <c r="P897" s="87"/>
      <c r="Q897" s="87"/>
      <c r="R897" s="126"/>
      <c r="S897" s="125"/>
      <c r="T897" s="125"/>
      <c r="U897" s="125"/>
      <c r="V897" s="125"/>
      <c r="W897" s="127"/>
    </row>
    <row r="898" spans="1:23" s="20" customFormat="1" x14ac:dyDescent="0.2">
      <c r="A898" s="124"/>
      <c r="B898" s="103"/>
      <c r="C898" s="103"/>
      <c r="D898" s="103"/>
      <c r="E898" s="103"/>
      <c r="F898" s="84"/>
      <c r="G898" s="126"/>
      <c r="H898" s="125"/>
      <c r="I898" s="125"/>
      <c r="J898" s="125"/>
      <c r="K898" s="125"/>
      <c r="L898" s="125"/>
      <c r="M898" s="125"/>
      <c r="N898" s="125"/>
      <c r="O898" s="87"/>
      <c r="P898" s="87"/>
      <c r="Q898" s="87"/>
      <c r="R898" s="126"/>
      <c r="S898" s="125"/>
      <c r="T898" s="125"/>
      <c r="U898" s="125"/>
      <c r="V898" s="125"/>
      <c r="W898" s="127"/>
    </row>
    <row r="899" spans="1:23" s="20" customFormat="1" x14ac:dyDescent="0.2">
      <c r="A899" s="124"/>
      <c r="B899" s="104"/>
      <c r="C899" s="104"/>
      <c r="D899" s="104"/>
      <c r="E899" s="146"/>
      <c r="F899" s="86"/>
      <c r="G899" s="152"/>
      <c r="H899" s="125"/>
      <c r="I899" s="125"/>
      <c r="J899" s="125"/>
      <c r="K899" s="125"/>
      <c r="L899" s="125"/>
      <c r="M899" s="125"/>
      <c r="N899" s="125"/>
      <c r="O899" s="148"/>
      <c r="P899" s="148"/>
      <c r="Q899" s="148"/>
      <c r="R899" s="87"/>
      <c r="S899" s="149"/>
      <c r="T899" s="150"/>
      <c r="U899" s="151"/>
      <c r="V899" s="125"/>
      <c r="W899" s="127"/>
    </row>
    <row r="900" spans="1:23" s="20" customFormat="1" x14ac:dyDescent="0.2">
      <c r="A900" s="124"/>
      <c r="B900" s="103"/>
      <c r="C900" s="103"/>
      <c r="D900" s="103"/>
      <c r="E900" s="146"/>
      <c r="F900" s="84"/>
      <c r="G900" s="126"/>
      <c r="H900" s="125"/>
      <c r="I900" s="125"/>
      <c r="J900" s="125"/>
      <c r="K900" s="125"/>
      <c r="L900" s="125"/>
      <c r="M900" s="125"/>
      <c r="N900" s="125"/>
      <c r="O900" s="87"/>
      <c r="P900" s="87"/>
      <c r="Q900" s="87"/>
      <c r="R900" s="126"/>
      <c r="S900" s="125"/>
      <c r="T900" s="125"/>
      <c r="U900" s="125"/>
      <c r="V900" s="125"/>
      <c r="W900" s="127"/>
    </row>
    <row r="901" spans="1:23" s="20" customFormat="1" x14ac:dyDescent="0.2">
      <c r="A901" s="124"/>
      <c r="B901" s="103"/>
      <c r="C901" s="103"/>
      <c r="D901" s="103"/>
      <c r="E901" s="103"/>
      <c r="F901" s="84"/>
      <c r="G901" s="126"/>
      <c r="H901" s="125"/>
      <c r="I901" s="125"/>
      <c r="J901" s="125"/>
      <c r="K901" s="125"/>
      <c r="L901" s="125"/>
      <c r="M901" s="125"/>
      <c r="N901" s="125"/>
      <c r="O901" s="87"/>
      <c r="P901" s="87"/>
      <c r="Q901" s="87"/>
      <c r="R901" s="126"/>
      <c r="S901" s="125"/>
      <c r="T901" s="125"/>
      <c r="U901" s="125"/>
      <c r="V901" s="125"/>
      <c r="W901" s="127"/>
    </row>
    <row r="902" spans="1:23" s="20" customFormat="1" x14ac:dyDescent="0.2">
      <c r="A902" s="124"/>
      <c r="B902" s="103"/>
      <c r="C902" s="103"/>
      <c r="D902" s="103"/>
      <c r="E902" s="103"/>
      <c r="F902" s="84"/>
      <c r="G902" s="126"/>
      <c r="H902" s="125"/>
      <c r="I902" s="125"/>
      <c r="J902" s="125"/>
      <c r="K902" s="125"/>
      <c r="L902" s="125"/>
      <c r="M902" s="125"/>
      <c r="N902" s="125"/>
      <c r="O902" s="87"/>
      <c r="P902" s="87"/>
      <c r="Q902" s="87"/>
      <c r="R902" s="126"/>
      <c r="S902" s="125"/>
      <c r="T902" s="125"/>
      <c r="U902" s="125"/>
      <c r="V902" s="125"/>
      <c r="W902" s="127"/>
    </row>
    <row r="903" spans="1:23" s="20" customFormat="1" x14ac:dyDescent="0.2">
      <c r="A903" s="124"/>
      <c r="B903" s="104"/>
      <c r="C903" s="104"/>
      <c r="D903" s="104"/>
      <c r="E903" s="146"/>
      <c r="F903" s="86"/>
      <c r="G903" s="152"/>
      <c r="H903" s="125"/>
      <c r="I903" s="125"/>
      <c r="J903" s="125"/>
      <c r="K903" s="125"/>
      <c r="L903" s="125"/>
      <c r="M903" s="125"/>
      <c r="N903" s="125"/>
      <c r="O903" s="153"/>
      <c r="P903" s="148"/>
      <c r="Q903" s="148"/>
      <c r="R903" s="87"/>
      <c r="S903" s="149"/>
      <c r="T903" s="150"/>
      <c r="U903" s="151"/>
      <c r="V903" s="125"/>
      <c r="W903" s="127"/>
    </row>
    <row r="904" spans="1:23" s="20" customFormat="1" x14ac:dyDescent="0.2">
      <c r="A904" s="124"/>
      <c r="B904" s="103"/>
      <c r="C904" s="103"/>
      <c r="D904" s="103"/>
      <c r="E904" s="103"/>
      <c r="F904" s="84"/>
      <c r="G904" s="85"/>
      <c r="H904" s="125"/>
      <c r="I904" s="125"/>
      <c r="J904" s="125"/>
      <c r="K904" s="125"/>
      <c r="L904" s="125"/>
      <c r="M904" s="125"/>
      <c r="N904" s="125"/>
      <c r="O904" s="87"/>
      <c r="P904" s="87"/>
      <c r="Q904" s="87"/>
      <c r="R904" s="126"/>
      <c r="S904" s="125"/>
      <c r="T904" s="125"/>
      <c r="U904" s="125"/>
      <c r="V904" s="125"/>
      <c r="W904" s="127"/>
    </row>
    <row r="905" spans="1:23" s="20" customFormat="1" x14ac:dyDescent="0.2">
      <c r="A905" s="124"/>
      <c r="B905" s="104"/>
      <c r="C905" s="104"/>
      <c r="D905" s="104"/>
      <c r="E905" s="146"/>
      <c r="F905" s="86"/>
      <c r="G905" s="170"/>
      <c r="H905" s="125"/>
      <c r="I905" s="125"/>
      <c r="J905" s="125"/>
      <c r="K905" s="125"/>
      <c r="L905" s="125"/>
      <c r="M905" s="125"/>
      <c r="N905" s="125"/>
      <c r="O905" s="148"/>
      <c r="P905" s="148"/>
      <c r="Q905" s="171"/>
      <c r="R905" s="87"/>
      <c r="S905" s="149"/>
      <c r="T905" s="150"/>
      <c r="U905" s="151"/>
      <c r="V905" s="125"/>
      <c r="W905" s="127"/>
    </row>
    <row r="906" spans="1:23" s="20" customFormat="1" x14ac:dyDescent="0.2">
      <c r="A906" s="124"/>
      <c r="B906" s="103"/>
      <c r="C906" s="103"/>
      <c r="D906" s="103"/>
      <c r="E906" s="103"/>
      <c r="F906" s="84"/>
      <c r="G906" s="85"/>
      <c r="H906" s="125"/>
      <c r="I906" s="125"/>
      <c r="J906" s="125"/>
      <c r="K906" s="125"/>
      <c r="L906" s="125"/>
      <c r="M906" s="125"/>
      <c r="N906" s="125"/>
      <c r="O906" s="87"/>
      <c r="P906" s="87"/>
      <c r="Q906" s="87"/>
      <c r="R906" s="126"/>
      <c r="S906" s="125"/>
      <c r="T906" s="125"/>
      <c r="U906" s="125"/>
      <c r="V906" s="125"/>
      <c r="W906" s="127"/>
    </row>
    <row r="907" spans="1:23" s="20" customFormat="1" x14ac:dyDescent="0.2">
      <c r="A907" s="124"/>
      <c r="B907" s="103"/>
      <c r="C907" s="103"/>
      <c r="D907" s="103"/>
      <c r="E907" s="103"/>
      <c r="F907" s="84"/>
      <c r="G907" s="85"/>
      <c r="H907" s="125"/>
      <c r="I907" s="125"/>
      <c r="J907" s="125"/>
      <c r="K907" s="125"/>
      <c r="L907" s="125"/>
      <c r="M907" s="125"/>
      <c r="N907" s="125"/>
      <c r="O907" s="87"/>
      <c r="P907" s="87"/>
      <c r="Q907" s="87"/>
      <c r="R907" s="126"/>
      <c r="S907" s="125"/>
      <c r="T907" s="125"/>
      <c r="U907" s="125"/>
      <c r="V907" s="125"/>
      <c r="W907" s="127"/>
    </row>
    <row r="908" spans="1:23" s="20" customFormat="1" x14ac:dyDescent="0.2">
      <c r="A908" s="124"/>
      <c r="B908" s="103"/>
      <c r="C908" s="103"/>
      <c r="D908" s="103"/>
      <c r="E908" s="103"/>
      <c r="F908" s="84"/>
      <c r="G908" s="85"/>
      <c r="H908" s="125"/>
      <c r="I908" s="125"/>
      <c r="J908" s="125"/>
      <c r="K908" s="125"/>
      <c r="L908" s="125"/>
      <c r="M908" s="125"/>
      <c r="N908" s="125"/>
      <c r="O908" s="87"/>
      <c r="P908" s="87"/>
      <c r="Q908" s="87"/>
      <c r="R908" s="126"/>
      <c r="S908" s="125"/>
      <c r="T908" s="125"/>
      <c r="U908" s="125"/>
      <c r="V908" s="125"/>
      <c r="W908" s="127"/>
    </row>
    <row r="909" spans="1:23" s="20" customFormat="1" x14ac:dyDescent="0.2">
      <c r="A909" s="124"/>
      <c r="B909" s="103"/>
      <c r="C909" s="103"/>
      <c r="D909" s="103"/>
      <c r="E909" s="103"/>
      <c r="F909" s="84"/>
      <c r="G909" s="85"/>
      <c r="H909" s="125"/>
      <c r="I909" s="125"/>
      <c r="J909" s="125"/>
      <c r="K909" s="125"/>
      <c r="L909" s="125"/>
      <c r="M909" s="125"/>
      <c r="N909" s="125"/>
      <c r="O909" s="87"/>
      <c r="P909" s="87"/>
      <c r="Q909" s="87"/>
      <c r="R909" s="126"/>
      <c r="S909" s="125"/>
      <c r="T909" s="125"/>
      <c r="U909" s="125"/>
      <c r="V909" s="125"/>
      <c r="W909" s="127"/>
    </row>
    <row r="910" spans="1:23" s="20" customFormat="1" x14ac:dyDescent="0.2">
      <c r="A910" s="124"/>
      <c r="B910" s="103"/>
      <c r="C910" s="103"/>
      <c r="D910" s="103"/>
      <c r="E910" s="103"/>
      <c r="F910" s="84"/>
      <c r="G910" s="85"/>
      <c r="H910" s="125"/>
      <c r="I910" s="125"/>
      <c r="J910" s="125"/>
      <c r="K910" s="125"/>
      <c r="L910" s="125"/>
      <c r="M910" s="125"/>
      <c r="N910" s="125"/>
      <c r="O910" s="87"/>
      <c r="P910" s="87"/>
      <c r="Q910" s="87"/>
      <c r="R910" s="126"/>
      <c r="S910" s="125"/>
      <c r="T910" s="125"/>
      <c r="U910" s="125"/>
      <c r="V910" s="125"/>
      <c r="W910" s="127"/>
    </row>
    <row r="911" spans="1:23" s="20" customFormat="1" x14ac:dyDescent="0.2">
      <c r="A911" s="124"/>
      <c r="B911" s="103"/>
      <c r="C911" s="103"/>
      <c r="D911" s="103"/>
      <c r="E911" s="146"/>
      <c r="F911" s="84"/>
      <c r="G911" s="85"/>
      <c r="H911" s="125"/>
      <c r="I911" s="125"/>
      <c r="J911" s="125"/>
      <c r="K911" s="125"/>
      <c r="L911" s="125"/>
      <c r="M911" s="125"/>
      <c r="N911" s="125"/>
      <c r="O911" s="87"/>
      <c r="P911" s="87"/>
      <c r="Q911" s="87"/>
      <c r="R911" s="126"/>
      <c r="S911" s="125"/>
      <c r="T911" s="125"/>
      <c r="U911" s="125"/>
      <c r="V911" s="125"/>
      <c r="W911" s="127"/>
    </row>
    <row r="912" spans="1:23" s="20" customFormat="1" x14ac:dyDescent="0.2">
      <c r="A912" s="124"/>
      <c r="B912" s="103"/>
      <c r="C912" s="103"/>
      <c r="D912" s="103"/>
      <c r="E912" s="146"/>
      <c r="F912" s="84"/>
      <c r="G912" s="85"/>
      <c r="H912" s="125"/>
      <c r="I912" s="125"/>
      <c r="J912" s="125"/>
      <c r="K912" s="125"/>
      <c r="L912" s="125"/>
      <c r="M912" s="125"/>
      <c r="N912" s="125"/>
      <c r="O912" s="87"/>
      <c r="P912" s="87"/>
      <c r="Q912" s="87"/>
      <c r="R912" s="126"/>
      <c r="S912" s="125"/>
      <c r="T912" s="125"/>
      <c r="U912" s="125"/>
      <c r="V912" s="125"/>
      <c r="W912" s="127"/>
    </row>
    <row r="913" spans="1:259" s="20" customFormat="1" x14ac:dyDescent="0.2">
      <c r="A913" s="124"/>
      <c r="B913" s="103"/>
      <c r="C913" s="103"/>
      <c r="D913" s="103"/>
      <c r="E913" s="146"/>
      <c r="F913" s="84"/>
      <c r="G913" s="85"/>
      <c r="H913" s="125"/>
      <c r="I913" s="125"/>
      <c r="J913" s="125"/>
      <c r="K913" s="125"/>
      <c r="L913" s="125"/>
      <c r="M913" s="125"/>
      <c r="N913" s="125"/>
      <c r="O913" s="87"/>
      <c r="P913" s="87"/>
      <c r="Q913" s="87"/>
      <c r="R913" s="126"/>
      <c r="S913" s="125"/>
      <c r="T913" s="125"/>
      <c r="U913" s="125"/>
      <c r="V913" s="125"/>
      <c r="W913" s="127"/>
    </row>
    <row r="914" spans="1:259" s="20" customFormat="1" x14ac:dyDescent="0.2">
      <c r="A914" s="159"/>
      <c r="B914" s="105"/>
      <c r="C914" s="105"/>
      <c r="D914" s="105"/>
      <c r="E914" s="105"/>
      <c r="F914" s="154"/>
      <c r="G914" s="158"/>
      <c r="H914" s="156"/>
      <c r="I914" s="125"/>
      <c r="J914" s="125"/>
      <c r="K914" s="156"/>
      <c r="L914" s="125"/>
      <c r="M914" s="125"/>
      <c r="N914" s="125"/>
      <c r="O914" s="157"/>
      <c r="P914" s="157"/>
      <c r="Q914" s="157"/>
      <c r="R914" s="158"/>
      <c r="S914" s="156"/>
      <c r="T914" s="156"/>
      <c r="U914" s="156"/>
      <c r="V914" s="125"/>
      <c r="W914" s="127"/>
    </row>
    <row r="915" spans="1:259" s="20" customFormat="1" x14ac:dyDescent="0.2">
      <c r="A915" s="124"/>
      <c r="B915" s="103"/>
      <c r="C915" s="103"/>
      <c r="D915" s="103"/>
      <c r="E915" s="146"/>
      <c r="F915" s="84"/>
      <c r="G915" s="85"/>
      <c r="H915" s="125"/>
      <c r="I915" s="125"/>
      <c r="J915" s="125"/>
      <c r="K915" s="125"/>
      <c r="L915" s="125"/>
      <c r="M915" s="125"/>
      <c r="N915" s="125"/>
      <c r="O915" s="87"/>
      <c r="P915" s="87"/>
      <c r="Q915" s="87"/>
      <c r="R915" s="126"/>
      <c r="S915" s="125"/>
      <c r="T915" s="125"/>
      <c r="U915" s="125"/>
      <c r="V915" s="125"/>
      <c r="W915" s="127"/>
    </row>
    <row r="916" spans="1:259" s="20" customFormat="1" x14ac:dyDescent="0.2">
      <c r="A916" s="124"/>
      <c r="B916" s="105"/>
      <c r="C916" s="105"/>
      <c r="D916" s="105"/>
      <c r="E916" s="105"/>
      <c r="F916" s="154"/>
      <c r="G916" s="158"/>
      <c r="H916" s="156"/>
      <c r="I916" s="156"/>
      <c r="J916" s="156"/>
      <c r="K916" s="156"/>
      <c r="L916" s="125"/>
      <c r="M916" s="125"/>
      <c r="N916" s="125"/>
      <c r="O916" s="157"/>
      <c r="P916" s="157"/>
      <c r="Q916" s="157"/>
      <c r="R916" s="158"/>
      <c r="S916" s="156"/>
      <c r="T916" s="156"/>
      <c r="U916" s="156"/>
      <c r="V916" s="125"/>
      <c r="W916" s="127"/>
    </row>
    <row r="917" spans="1:259" s="20" customFormat="1" x14ac:dyDescent="0.2">
      <c r="A917" s="124"/>
      <c r="B917" s="103"/>
      <c r="C917" s="104"/>
      <c r="D917" s="103"/>
      <c r="E917" s="103"/>
      <c r="F917" s="84"/>
      <c r="G917" s="85"/>
      <c r="H917" s="125"/>
      <c r="I917" s="125"/>
      <c r="J917" s="125"/>
      <c r="K917" s="125"/>
      <c r="L917" s="125"/>
      <c r="M917" s="125"/>
      <c r="N917" s="125"/>
      <c r="O917" s="87"/>
      <c r="P917" s="87"/>
      <c r="Q917" s="87"/>
      <c r="R917" s="126"/>
      <c r="S917" s="125"/>
      <c r="T917" s="125"/>
      <c r="U917" s="125"/>
      <c r="V917" s="125"/>
      <c r="W917" s="127"/>
    </row>
    <row r="918" spans="1:259" s="20" customFormat="1" x14ac:dyDescent="0.2">
      <c r="A918" s="124"/>
      <c r="B918" s="103"/>
      <c r="C918" s="103"/>
      <c r="D918" s="103"/>
      <c r="E918" s="103"/>
      <c r="F918" s="84"/>
      <c r="G918" s="85"/>
      <c r="H918" s="125"/>
      <c r="I918" s="125"/>
      <c r="J918" s="125"/>
      <c r="K918" s="125"/>
      <c r="L918" s="125"/>
      <c r="M918" s="125"/>
      <c r="N918" s="125"/>
      <c r="O918" s="87"/>
      <c r="P918" s="87"/>
      <c r="Q918" s="87"/>
      <c r="R918" s="126"/>
      <c r="S918" s="125"/>
      <c r="T918" s="125"/>
      <c r="U918" s="125"/>
      <c r="V918" s="125"/>
      <c r="W918" s="127"/>
    </row>
    <row r="919" spans="1:259" s="20" customFormat="1" x14ac:dyDescent="0.2">
      <c r="A919" s="124"/>
      <c r="B919" s="103"/>
      <c r="C919" s="103"/>
      <c r="D919" s="103"/>
      <c r="E919" s="103"/>
      <c r="F919" s="84"/>
      <c r="G919" s="85"/>
      <c r="H919" s="125"/>
      <c r="I919" s="125"/>
      <c r="J919" s="125"/>
      <c r="K919" s="125"/>
      <c r="L919" s="125"/>
      <c r="M919" s="125"/>
      <c r="N919" s="125"/>
      <c r="O919" s="87"/>
      <c r="P919" s="87"/>
      <c r="Q919" s="87"/>
      <c r="R919" s="126"/>
      <c r="S919" s="125"/>
      <c r="T919" s="125"/>
      <c r="U919" s="125"/>
      <c r="V919" s="125"/>
      <c r="W919" s="127"/>
    </row>
    <row r="920" spans="1:259" s="20" customFormat="1" x14ac:dyDescent="0.2">
      <c r="A920" s="124"/>
      <c r="B920" s="103"/>
      <c r="C920" s="103"/>
      <c r="D920" s="103"/>
      <c r="E920" s="103"/>
      <c r="F920" s="84"/>
      <c r="G920" s="85"/>
      <c r="H920" s="125"/>
      <c r="I920" s="125"/>
      <c r="J920" s="125"/>
      <c r="K920" s="125"/>
      <c r="L920" s="125"/>
      <c r="M920" s="125"/>
      <c r="N920" s="125"/>
      <c r="O920" s="87"/>
      <c r="P920" s="87"/>
      <c r="Q920" s="87"/>
      <c r="R920" s="126"/>
      <c r="S920" s="125"/>
      <c r="T920" s="125"/>
      <c r="U920" s="125"/>
      <c r="V920" s="125"/>
      <c r="W920" s="127"/>
      <c r="X920" s="128"/>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c r="BY920" s="115"/>
      <c r="BZ920" s="115"/>
      <c r="CA920" s="115"/>
      <c r="CB920" s="115"/>
      <c r="CC920" s="115"/>
      <c r="CD920" s="115"/>
      <c r="CE920" s="115"/>
      <c r="CF920" s="115"/>
      <c r="CG920" s="115"/>
      <c r="CH920" s="115"/>
      <c r="CI920" s="115"/>
      <c r="CJ920" s="115"/>
      <c r="CK920" s="115"/>
      <c r="CL920" s="115"/>
      <c r="CM920" s="115"/>
      <c r="CN920" s="115"/>
      <c r="CO920" s="115"/>
      <c r="CP920" s="115"/>
      <c r="CQ920" s="115"/>
      <c r="CR920" s="115"/>
      <c r="CS920" s="115"/>
      <c r="CT920" s="115"/>
      <c r="CU920" s="115"/>
      <c r="CV920" s="115"/>
      <c r="CW920" s="115"/>
      <c r="CX920" s="115"/>
      <c r="CY920" s="115"/>
      <c r="CZ920" s="115"/>
      <c r="DA920" s="115"/>
      <c r="DB920" s="115"/>
      <c r="DC920" s="115"/>
      <c r="DD920" s="115"/>
      <c r="DE920" s="115"/>
      <c r="DF920" s="115"/>
      <c r="DG920" s="115"/>
      <c r="DH920" s="115"/>
      <c r="DI920" s="115"/>
      <c r="DJ920" s="115"/>
      <c r="DK920" s="115"/>
      <c r="DL920" s="115"/>
      <c r="DM920" s="115"/>
      <c r="DN920" s="115"/>
      <c r="DO920" s="115"/>
      <c r="DP920" s="115"/>
      <c r="DQ920" s="115"/>
      <c r="DR920" s="115"/>
      <c r="DS920" s="115"/>
      <c r="DT920" s="115"/>
      <c r="DU920" s="115"/>
      <c r="DV920" s="115"/>
      <c r="DW920" s="115"/>
      <c r="DX920" s="115"/>
      <c r="DY920" s="115"/>
      <c r="DZ920" s="115"/>
      <c r="EA920" s="115"/>
      <c r="EB920" s="115"/>
      <c r="EC920" s="115"/>
      <c r="ED920" s="115"/>
      <c r="EE920" s="115"/>
      <c r="EF920" s="115"/>
      <c r="EG920" s="115"/>
      <c r="EH920" s="115"/>
      <c r="EI920" s="115"/>
      <c r="EJ920" s="115"/>
      <c r="EK920" s="115"/>
      <c r="EL920" s="115"/>
      <c r="EM920" s="115"/>
      <c r="EN920" s="115"/>
      <c r="EO920" s="115"/>
      <c r="EP920" s="115"/>
      <c r="EQ920" s="115"/>
      <c r="ER920" s="115"/>
      <c r="ES920" s="115"/>
      <c r="ET920" s="115"/>
      <c r="EU920" s="115"/>
      <c r="EV920" s="115"/>
      <c r="EW920" s="115"/>
      <c r="EX920" s="115"/>
      <c r="EY920" s="115"/>
      <c r="EZ920" s="115"/>
      <c r="FA920" s="115"/>
      <c r="FB920" s="115"/>
      <c r="FC920" s="115"/>
      <c r="FD920" s="115"/>
      <c r="FE920" s="115"/>
      <c r="FF920" s="115"/>
      <c r="FG920" s="115"/>
      <c r="FH920" s="115"/>
      <c r="FI920" s="115"/>
      <c r="FJ920" s="115"/>
      <c r="FK920" s="115"/>
      <c r="FL920" s="115"/>
      <c r="FM920" s="115"/>
      <c r="FN920" s="115"/>
      <c r="FO920" s="115"/>
      <c r="FP920" s="115"/>
      <c r="FQ920" s="115"/>
      <c r="FR920" s="115"/>
      <c r="FS920" s="115"/>
      <c r="FT920" s="115"/>
      <c r="FU920" s="115"/>
      <c r="FV920" s="115"/>
      <c r="FW920" s="115"/>
      <c r="FX920" s="115"/>
      <c r="FY920" s="115"/>
      <c r="FZ920" s="115"/>
      <c r="GA920" s="115"/>
      <c r="GB920" s="115"/>
      <c r="GC920" s="115"/>
      <c r="GD920" s="115"/>
      <c r="GE920" s="115"/>
      <c r="GF920" s="115"/>
      <c r="GG920" s="115"/>
      <c r="GH920" s="115"/>
      <c r="GI920" s="115"/>
      <c r="GJ920" s="115"/>
      <c r="GK920" s="115"/>
      <c r="GL920" s="115"/>
      <c r="GM920" s="115"/>
      <c r="GN920" s="115"/>
      <c r="GO920" s="115"/>
      <c r="GP920" s="115"/>
      <c r="GQ920" s="115"/>
      <c r="GR920" s="115"/>
      <c r="GS920" s="115"/>
      <c r="GT920" s="115"/>
      <c r="GU920" s="115"/>
      <c r="GV920" s="115"/>
      <c r="GW920" s="115"/>
      <c r="GX920" s="115"/>
      <c r="GY920" s="115"/>
      <c r="GZ920" s="115"/>
      <c r="HA920" s="115"/>
      <c r="HB920" s="115"/>
      <c r="HC920" s="115"/>
      <c r="HD920" s="115"/>
      <c r="HE920" s="115"/>
      <c r="HF920" s="115"/>
      <c r="HG920" s="115"/>
      <c r="HH920" s="115"/>
      <c r="HI920" s="115"/>
      <c r="HJ920" s="115"/>
      <c r="HK920" s="115"/>
      <c r="HL920" s="115"/>
      <c r="HM920" s="115"/>
      <c r="HN920" s="115"/>
      <c r="HO920" s="115"/>
      <c r="HP920" s="115"/>
      <c r="HQ920" s="115"/>
      <c r="HR920" s="115"/>
      <c r="HS920" s="115"/>
      <c r="HT920" s="115"/>
      <c r="HU920" s="115"/>
      <c r="HV920" s="115"/>
      <c r="HW920" s="115"/>
      <c r="HX920" s="115"/>
      <c r="HY920" s="115"/>
      <c r="HZ920" s="115"/>
      <c r="IA920" s="115"/>
      <c r="IB920" s="115"/>
      <c r="IC920" s="115"/>
      <c r="ID920" s="115"/>
      <c r="IE920" s="115"/>
      <c r="IF920" s="115"/>
      <c r="IG920" s="115"/>
      <c r="IH920" s="115"/>
      <c r="II920" s="115"/>
      <c r="IJ920" s="115"/>
      <c r="IK920" s="115"/>
      <c r="IL920" s="115"/>
      <c r="IM920" s="115"/>
      <c r="IN920" s="115"/>
      <c r="IO920" s="115"/>
      <c r="IP920" s="115"/>
      <c r="IQ920" s="115"/>
      <c r="IR920" s="115"/>
      <c r="IS920" s="115"/>
      <c r="IT920" s="115"/>
      <c r="IU920" s="115"/>
      <c r="IV920" s="115"/>
      <c r="IW920" s="115"/>
      <c r="IX920" s="115"/>
      <c r="IY920" s="115"/>
    </row>
    <row r="921" spans="1:259" s="20" customFormat="1" x14ac:dyDescent="0.2">
      <c r="A921" s="124"/>
      <c r="B921" s="103"/>
      <c r="C921" s="104"/>
      <c r="D921" s="103"/>
      <c r="E921" s="146"/>
      <c r="F921" s="84"/>
      <c r="G921" s="85"/>
      <c r="H921" s="125"/>
      <c r="I921" s="125"/>
      <c r="J921" s="125"/>
      <c r="K921" s="125"/>
      <c r="L921" s="125"/>
      <c r="M921" s="125"/>
      <c r="N921" s="125"/>
      <c r="O921" s="87"/>
      <c r="P921" s="87"/>
      <c r="Q921" s="87"/>
      <c r="R921" s="126"/>
      <c r="S921" s="125"/>
      <c r="T921" s="125"/>
      <c r="U921" s="125"/>
      <c r="V921" s="125"/>
      <c r="W921" s="127"/>
    </row>
    <row r="922" spans="1:259" x14ac:dyDescent="0.2">
      <c r="A922" s="165"/>
      <c r="B922" s="172"/>
      <c r="C922" s="172"/>
      <c r="D922" s="172"/>
      <c r="E922" s="172"/>
      <c r="F922" s="173"/>
      <c r="G922" s="174"/>
      <c r="H922" s="165"/>
      <c r="I922" s="125"/>
      <c r="J922" s="125"/>
      <c r="K922" s="165"/>
      <c r="L922" s="125"/>
      <c r="M922" s="125"/>
      <c r="N922" s="165"/>
      <c r="O922" s="167"/>
      <c r="P922" s="167"/>
      <c r="Q922" s="167"/>
      <c r="R922" s="175"/>
      <c r="S922" s="165"/>
      <c r="T922" s="165"/>
      <c r="U922" s="165"/>
      <c r="V922" s="125"/>
      <c r="W922" s="127"/>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c r="BU922" s="20"/>
      <c r="BV922" s="20"/>
      <c r="BW922" s="20"/>
      <c r="BX922" s="20"/>
      <c r="BY922" s="20"/>
      <c r="BZ922" s="20"/>
      <c r="CA922" s="20"/>
      <c r="CB922" s="20"/>
      <c r="CC922" s="20"/>
      <c r="CD922" s="20"/>
      <c r="CE922" s="20"/>
      <c r="CF922" s="20"/>
      <c r="CG922" s="20"/>
      <c r="CH922" s="20"/>
      <c r="CI922" s="20"/>
      <c r="CJ922" s="20"/>
      <c r="CK922" s="20"/>
      <c r="CL922" s="20"/>
      <c r="CM922" s="20"/>
      <c r="CN922" s="20"/>
      <c r="CO922" s="20"/>
      <c r="CP922" s="20"/>
      <c r="CQ922" s="20"/>
      <c r="CR922" s="20"/>
      <c r="CS922" s="20"/>
      <c r="CT922" s="20"/>
      <c r="CU922" s="20"/>
      <c r="CV922" s="20"/>
      <c r="CW922" s="20"/>
      <c r="CX922" s="20"/>
      <c r="CY922" s="20"/>
      <c r="CZ922" s="20"/>
      <c r="DA922" s="20"/>
      <c r="DB922" s="20"/>
      <c r="DC922" s="20"/>
      <c r="DD922" s="20"/>
      <c r="DE922" s="20"/>
      <c r="DF922" s="20"/>
      <c r="DG922" s="20"/>
      <c r="DH922" s="20"/>
      <c r="DI922" s="20"/>
      <c r="DJ922" s="20"/>
      <c r="DK922" s="20"/>
      <c r="DL922" s="20"/>
      <c r="DM922" s="20"/>
      <c r="DN922" s="20"/>
      <c r="DO922" s="20"/>
      <c r="DP922" s="20"/>
      <c r="DQ922" s="20"/>
      <c r="DR922" s="20"/>
      <c r="DS922" s="20"/>
      <c r="DT922" s="20"/>
      <c r="DU922" s="20"/>
      <c r="DV922" s="20"/>
      <c r="DW922" s="20"/>
      <c r="DX922" s="20"/>
      <c r="DY922" s="20"/>
      <c r="DZ922" s="20"/>
      <c r="EA922" s="20"/>
      <c r="EB922" s="20"/>
      <c r="EC922" s="20"/>
      <c r="ED922" s="20"/>
      <c r="EE922" s="20"/>
      <c r="EF922" s="20"/>
      <c r="EG922" s="20"/>
      <c r="EH922" s="20"/>
      <c r="EI922" s="20"/>
      <c r="EJ922" s="20"/>
      <c r="EK922" s="20"/>
      <c r="EL922" s="20"/>
      <c r="EM922" s="20"/>
      <c r="EN922" s="20"/>
      <c r="EO922" s="20"/>
      <c r="EP922" s="20"/>
      <c r="EQ922" s="20"/>
      <c r="ER922" s="20"/>
      <c r="ES922" s="20"/>
      <c r="ET922" s="20"/>
      <c r="EU922" s="20"/>
      <c r="EV922" s="20"/>
      <c r="EW922" s="20"/>
      <c r="EX922" s="20"/>
      <c r="EY922" s="20"/>
      <c r="EZ922" s="20"/>
      <c r="FA922" s="20"/>
      <c r="FB922" s="20"/>
      <c r="FC922" s="20"/>
      <c r="FD922" s="20"/>
      <c r="FE922" s="20"/>
      <c r="FF922" s="20"/>
      <c r="FG922" s="20"/>
      <c r="FH922" s="20"/>
      <c r="FI922" s="20"/>
      <c r="FJ922" s="20"/>
      <c r="FK922" s="20"/>
      <c r="FL922" s="20"/>
      <c r="FM922" s="20"/>
      <c r="FN922" s="20"/>
      <c r="FO922" s="20"/>
      <c r="FP922" s="20"/>
      <c r="FQ922" s="20"/>
      <c r="FR922" s="20"/>
      <c r="FS922" s="20"/>
      <c r="FT922" s="20"/>
      <c r="FU922" s="20"/>
      <c r="FV922" s="20"/>
      <c r="FW922" s="20"/>
      <c r="FX922" s="20"/>
      <c r="FY922" s="20"/>
      <c r="FZ922" s="20"/>
      <c r="GA922" s="20"/>
      <c r="GB922" s="20"/>
      <c r="GC922" s="20"/>
      <c r="GD922" s="20"/>
      <c r="GE922" s="20"/>
      <c r="GF922" s="20"/>
      <c r="GG922" s="20"/>
      <c r="GH922" s="20"/>
      <c r="GI922" s="20"/>
      <c r="GJ922" s="20"/>
      <c r="GK922" s="20"/>
      <c r="GL922" s="20"/>
      <c r="GM922" s="20"/>
      <c r="GN922" s="20"/>
      <c r="GO922" s="20"/>
      <c r="GP922" s="20"/>
      <c r="GQ922" s="20"/>
      <c r="GR922" s="20"/>
      <c r="GS922" s="20"/>
      <c r="GT922" s="20"/>
      <c r="GU922" s="20"/>
      <c r="GV922" s="20"/>
      <c r="GW922" s="20"/>
      <c r="GX922" s="20"/>
      <c r="GY922" s="20"/>
      <c r="GZ922" s="20"/>
      <c r="HA922" s="20"/>
      <c r="HB922" s="20"/>
      <c r="HC922" s="20"/>
      <c r="HD922" s="20"/>
      <c r="HE922" s="20"/>
      <c r="HF922" s="20"/>
      <c r="HG922" s="20"/>
      <c r="HH922" s="20"/>
      <c r="HI922" s="20"/>
      <c r="HJ922" s="20"/>
      <c r="HK922" s="20"/>
      <c r="HL922" s="20"/>
      <c r="HM922" s="20"/>
      <c r="HN922" s="20"/>
      <c r="HO922" s="20"/>
      <c r="HP922" s="20"/>
      <c r="HQ922" s="20"/>
      <c r="HR922" s="20"/>
      <c r="HS922" s="20"/>
      <c r="HT922" s="20"/>
      <c r="HU922" s="20"/>
      <c r="HV922" s="20"/>
      <c r="HW922" s="20"/>
      <c r="HX922" s="20"/>
      <c r="HY922" s="20"/>
      <c r="HZ922" s="20"/>
      <c r="IA922" s="20"/>
      <c r="IB922" s="20"/>
      <c r="IC922" s="20"/>
      <c r="ID922" s="20"/>
      <c r="IE922" s="20"/>
      <c r="IF922" s="20"/>
      <c r="IG922" s="20"/>
      <c r="IH922" s="20"/>
      <c r="II922" s="20"/>
      <c r="IJ922" s="20"/>
      <c r="IK922" s="20"/>
      <c r="IL922" s="20"/>
      <c r="IM922" s="20"/>
      <c r="IN922" s="20"/>
      <c r="IO922" s="20"/>
      <c r="IP922" s="20"/>
      <c r="IQ922" s="20"/>
      <c r="IR922" s="20"/>
      <c r="IS922" s="20"/>
      <c r="IT922" s="20"/>
      <c r="IU922" s="20"/>
      <c r="IV922" s="20"/>
      <c r="IW922" s="20"/>
      <c r="IX922" s="20"/>
      <c r="IY922" s="20"/>
    </row>
    <row r="923" spans="1:259" s="20" customFormat="1" x14ac:dyDescent="0.2">
      <c r="A923" s="124"/>
      <c r="B923" s="103"/>
      <c r="C923" s="103"/>
      <c r="D923" s="103"/>
      <c r="E923" s="103"/>
      <c r="F923" s="84"/>
      <c r="G923" s="85"/>
      <c r="H923" s="125"/>
      <c r="I923" s="125"/>
      <c r="J923" s="125"/>
      <c r="K923" s="125"/>
      <c r="L923" s="125"/>
      <c r="M923" s="125"/>
      <c r="N923" s="125"/>
      <c r="O923" s="87"/>
      <c r="P923" s="87"/>
      <c r="Q923" s="87"/>
      <c r="R923" s="126"/>
      <c r="S923" s="125"/>
      <c r="T923" s="125"/>
      <c r="U923" s="125"/>
      <c r="V923" s="125"/>
      <c r="W923" s="127"/>
    </row>
    <row r="924" spans="1:259" s="20" customFormat="1" x14ac:dyDescent="0.2">
      <c r="A924" s="124"/>
      <c r="B924" s="105"/>
      <c r="C924" s="105"/>
      <c r="D924" s="105"/>
      <c r="E924" s="105"/>
      <c r="F924" s="154"/>
      <c r="G924" s="155"/>
      <c r="H924" s="156"/>
      <c r="I924" s="156"/>
      <c r="J924" s="156"/>
      <c r="K924" s="125"/>
      <c r="L924" s="125"/>
      <c r="M924" s="125"/>
      <c r="N924" s="125"/>
      <c r="O924" s="157"/>
      <c r="P924" s="157"/>
      <c r="Q924" s="157"/>
      <c r="R924" s="158"/>
      <c r="S924" s="125"/>
      <c r="T924" s="125"/>
      <c r="U924" s="156"/>
      <c r="V924" s="125"/>
      <c r="W924" s="127"/>
    </row>
    <row r="925" spans="1:259" s="20" customFormat="1" x14ac:dyDescent="0.2">
      <c r="A925" s="124"/>
      <c r="B925" s="103"/>
      <c r="C925" s="103"/>
      <c r="D925" s="103"/>
      <c r="E925" s="103"/>
      <c r="F925" s="84"/>
      <c r="G925" s="85"/>
      <c r="H925" s="125"/>
      <c r="I925" s="125"/>
      <c r="J925" s="125"/>
      <c r="K925" s="125"/>
      <c r="L925" s="125"/>
      <c r="M925" s="125"/>
      <c r="N925" s="125"/>
      <c r="O925" s="87"/>
      <c r="P925" s="87"/>
      <c r="Q925" s="87"/>
      <c r="R925" s="126"/>
      <c r="S925" s="125"/>
      <c r="T925" s="125"/>
      <c r="U925" s="125"/>
      <c r="V925" s="125"/>
      <c r="W925" s="127"/>
    </row>
    <row r="926" spans="1:259" s="20" customFormat="1" x14ac:dyDescent="0.2">
      <c r="A926" s="159"/>
      <c r="B926" s="105"/>
      <c r="C926" s="105"/>
      <c r="D926" s="105"/>
      <c r="E926" s="105"/>
      <c r="F926" s="154"/>
      <c r="G926" s="155"/>
      <c r="H926" s="156"/>
      <c r="I926" s="156"/>
      <c r="J926" s="156"/>
      <c r="K926" s="156"/>
      <c r="L926" s="125"/>
      <c r="M926" s="125"/>
      <c r="N926" s="125"/>
      <c r="O926" s="157"/>
      <c r="P926" s="157"/>
      <c r="Q926" s="157"/>
      <c r="R926" s="158"/>
      <c r="S926" s="156"/>
      <c r="T926" s="156"/>
      <c r="U926" s="156"/>
      <c r="V926" s="125"/>
      <c r="W926" s="127"/>
    </row>
    <row r="927" spans="1:259" s="20" customFormat="1" x14ac:dyDescent="0.2">
      <c r="A927" s="159"/>
      <c r="B927" s="105"/>
      <c r="C927" s="105"/>
      <c r="D927" s="105"/>
      <c r="E927" s="105"/>
      <c r="F927" s="154"/>
      <c r="G927" s="158"/>
      <c r="H927" s="156"/>
      <c r="I927" s="156"/>
      <c r="J927" s="156"/>
      <c r="K927" s="156"/>
      <c r="L927" s="156"/>
      <c r="M927" s="156"/>
      <c r="N927" s="156"/>
      <c r="O927" s="157"/>
      <c r="P927" s="157"/>
      <c r="Q927" s="157"/>
      <c r="R927" s="158"/>
      <c r="S927" s="156"/>
      <c r="T927" s="156"/>
      <c r="U927" s="156"/>
      <c r="V927" s="125"/>
      <c r="W927" s="127"/>
    </row>
    <row r="928" spans="1:259" s="20" customFormat="1" x14ac:dyDescent="0.2">
      <c r="A928" s="124"/>
      <c r="B928" s="103"/>
      <c r="C928" s="103"/>
      <c r="D928" s="103"/>
      <c r="E928" s="103"/>
      <c r="F928" s="84"/>
      <c r="G928" s="126"/>
      <c r="H928" s="125"/>
      <c r="I928" s="125"/>
      <c r="J928" s="125"/>
      <c r="K928" s="125"/>
      <c r="L928" s="125"/>
      <c r="M928" s="125"/>
      <c r="N928" s="125"/>
      <c r="O928" s="87"/>
      <c r="P928" s="87"/>
      <c r="Q928" s="87"/>
      <c r="R928" s="126"/>
      <c r="S928" s="125"/>
      <c r="T928" s="125"/>
      <c r="U928" s="125"/>
      <c r="V928" s="125"/>
      <c r="W928" s="127"/>
    </row>
    <row r="929" spans="1:23" s="20" customFormat="1" x14ac:dyDescent="0.2">
      <c r="A929" s="124"/>
      <c r="B929" s="103"/>
      <c r="C929" s="103"/>
      <c r="D929" s="103"/>
      <c r="E929" s="103"/>
      <c r="F929" s="84"/>
      <c r="G929" s="85"/>
      <c r="H929" s="125"/>
      <c r="I929" s="125"/>
      <c r="J929" s="125"/>
      <c r="K929" s="125"/>
      <c r="L929" s="125"/>
      <c r="M929" s="125"/>
      <c r="N929" s="125"/>
      <c r="O929" s="87"/>
      <c r="P929" s="87"/>
      <c r="Q929" s="87"/>
      <c r="R929" s="126"/>
      <c r="S929" s="125"/>
      <c r="T929" s="125"/>
      <c r="U929" s="125"/>
      <c r="V929" s="125"/>
      <c r="W929" s="127"/>
    </row>
    <row r="930" spans="1:23" s="20" customFormat="1" x14ac:dyDescent="0.2">
      <c r="A930" s="124"/>
      <c r="B930" s="103"/>
      <c r="C930" s="103"/>
      <c r="D930" s="103"/>
      <c r="E930" s="103"/>
      <c r="F930" s="84"/>
      <c r="G930" s="126"/>
      <c r="H930" s="125"/>
      <c r="I930" s="125"/>
      <c r="J930" s="125"/>
      <c r="K930" s="125"/>
      <c r="L930" s="125"/>
      <c r="M930" s="125"/>
      <c r="N930" s="125"/>
      <c r="O930" s="87"/>
      <c r="P930" s="87"/>
      <c r="Q930" s="87"/>
      <c r="R930" s="126"/>
      <c r="S930" s="125"/>
      <c r="T930" s="125"/>
      <c r="U930" s="125"/>
      <c r="V930" s="125"/>
      <c r="W930" s="127"/>
    </row>
    <row r="931" spans="1:23" s="20" customFormat="1" x14ac:dyDescent="0.2">
      <c r="A931" s="159"/>
      <c r="B931" s="105"/>
      <c r="C931" s="105"/>
      <c r="D931" s="105"/>
      <c r="E931" s="105"/>
      <c r="F931" s="154"/>
      <c r="G931" s="158"/>
      <c r="H931" s="156"/>
      <c r="I931" s="156"/>
      <c r="J931" s="156"/>
      <c r="K931" s="156"/>
      <c r="L931" s="156"/>
      <c r="M931" s="156"/>
      <c r="N931" s="156"/>
      <c r="O931" s="157"/>
      <c r="P931" s="157"/>
      <c r="Q931" s="157"/>
      <c r="R931" s="158"/>
      <c r="S931" s="156"/>
      <c r="T931" s="156"/>
      <c r="U931" s="156"/>
      <c r="V931" s="125"/>
      <c r="W931" s="127"/>
    </row>
    <row r="932" spans="1:23" s="20" customFormat="1" x14ac:dyDescent="0.2">
      <c r="A932" s="124"/>
      <c r="B932" s="104"/>
      <c r="C932" s="104"/>
      <c r="D932" s="104"/>
      <c r="E932" s="146"/>
      <c r="F932" s="176"/>
      <c r="G932" s="85"/>
      <c r="H932" s="125"/>
      <c r="I932" s="125"/>
      <c r="J932" s="125"/>
      <c r="K932" s="125"/>
      <c r="L932" s="125"/>
      <c r="M932" s="125"/>
      <c r="N932" s="125"/>
      <c r="O932" s="148"/>
      <c r="P932" s="148"/>
      <c r="Q932" s="148"/>
      <c r="R932" s="87"/>
      <c r="S932" s="149"/>
      <c r="T932" s="150"/>
      <c r="U932" s="151"/>
      <c r="V932" s="125"/>
      <c r="W932" s="127"/>
    </row>
    <row r="933" spans="1:23" s="20" customFormat="1" x14ac:dyDescent="0.2">
      <c r="A933" s="124"/>
      <c r="B933" s="103"/>
      <c r="C933" s="103"/>
      <c r="D933" s="103"/>
      <c r="E933" s="103"/>
      <c r="F933" s="84"/>
      <c r="G933" s="177"/>
      <c r="H933" s="125"/>
      <c r="I933" s="125"/>
      <c r="J933" s="125"/>
      <c r="K933" s="125"/>
      <c r="L933" s="125"/>
      <c r="M933" s="125"/>
      <c r="N933" s="125"/>
      <c r="O933" s="87"/>
      <c r="P933" s="87"/>
      <c r="Q933" s="87"/>
      <c r="R933" s="126"/>
      <c r="S933" s="125"/>
      <c r="T933" s="125"/>
      <c r="U933" s="125"/>
      <c r="V933" s="125"/>
      <c r="W933" s="127"/>
    </row>
    <row r="934" spans="1:23" s="20" customFormat="1" x14ac:dyDescent="0.2">
      <c r="A934" s="124"/>
      <c r="B934" s="103"/>
      <c r="C934" s="103"/>
      <c r="D934" s="103"/>
      <c r="E934" s="146"/>
      <c r="F934" s="84"/>
      <c r="G934" s="85"/>
      <c r="H934" s="125"/>
      <c r="I934" s="125"/>
      <c r="J934" s="125"/>
      <c r="K934" s="125"/>
      <c r="L934" s="125"/>
      <c r="M934" s="125"/>
      <c r="N934" s="125"/>
      <c r="O934" s="87"/>
      <c r="P934" s="87"/>
      <c r="Q934" s="87"/>
      <c r="R934" s="126"/>
      <c r="S934" s="125"/>
      <c r="T934" s="125"/>
      <c r="U934" s="125"/>
      <c r="V934" s="125"/>
      <c r="W934" s="127"/>
    </row>
    <row r="935" spans="1:23" s="20" customFormat="1" x14ac:dyDescent="0.2">
      <c r="A935" s="124"/>
      <c r="B935" s="104"/>
      <c r="C935" s="104"/>
      <c r="D935" s="104"/>
      <c r="E935" s="146"/>
      <c r="F935" s="86"/>
      <c r="G935" s="147"/>
      <c r="H935" s="125"/>
      <c r="I935" s="125"/>
      <c r="J935" s="125"/>
      <c r="K935" s="125"/>
      <c r="L935" s="125"/>
      <c r="M935" s="125"/>
      <c r="N935" s="125"/>
      <c r="O935" s="148"/>
      <c r="P935" s="148"/>
      <c r="Q935" s="148"/>
      <c r="R935" s="87"/>
      <c r="S935" s="149"/>
      <c r="T935" s="150"/>
      <c r="U935" s="151"/>
      <c r="V935" s="125"/>
      <c r="W935" s="127"/>
    </row>
    <row r="936" spans="1:23" s="20" customFormat="1" x14ac:dyDescent="0.2">
      <c r="A936" s="124"/>
      <c r="B936" s="103"/>
      <c r="C936" s="103"/>
      <c r="D936" s="103"/>
      <c r="E936" s="146"/>
      <c r="F936" s="84"/>
      <c r="G936" s="85"/>
      <c r="H936" s="125"/>
      <c r="I936" s="125"/>
      <c r="J936" s="125"/>
      <c r="K936" s="125"/>
      <c r="L936" s="125"/>
      <c r="M936" s="125"/>
      <c r="N936" s="125"/>
      <c r="O936" s="87"/>
      <c r="P936" s="87"/>
      <c r="Q936" s="87"/>
      <c r="R936" s="126"/>
      <c r="S936" s="125"/>
      <c r="T936" s="125"/>
      <c r="U936" s="125"/>
      <c r="V936" s="125"/>
      <c r="W936" s="127"/>
    </row>
    <row r="937" spans="1:23" x14ac:dyDescent="0.2">
      <c r="A937" s="124"/>
      <c r="B937" s="104"/>
      <c r="C937" s="104"/>
      <c r="D937" s="104"/>
      <c r="E937" s="103"/>
      <c r="F937" s="86"/>
      <c r="G937" s="152"/>
      <c r="H937" s="125"/>
      <c r="I937" s="125"/>
      <c r="J937" s="125"/>
      <c r="K937" s="125"/>
      <c r="L937" s="125"/>
      <c r="M937" s="125"/>
      <c r="N937" s="125"/>
      <c r="O937" s="148"/>
      <c r="P937" s="148"/>
      <c r="Q937" s="148"/>
      <c r="R937" s="87"/>
      <c r="S937" s="149"/>
      <c r="T937" s="150"/>
      <c r="U937" s="151"/>
      <c r="V937" s="125"/>
      <c r="W937" s="127"/>
    </row>
    <row r="938" spans="1:23" x14ac:dyDescent="0.2">
      <c r="A938" s="124"/>
      <c r="B938" s="103"/>
      <c r="C938" s="104"/>
      <c r="D938" s="103"/>
      <c r="E938" s="146"/>
      <c r="F938" s="84"/>
      <c r="G938" s="126"/>
      <c r="H938" s="125"/>
      <c r="I938" s="125"/>
      <c r="J938" s="125"/>
      <c r="K938" s="125"/>
      <c r="L938" s="125"/>
      <c r="M938" s="125"/>
      <c r="N938" s="125"/>
      <c r="O938" s="87"/>
      <c r="P938" s="87"/>
      <c r="Q938" s="87"/>
      <c r="R938" s="126"/>
      <c r="S938" s="125"/>
      <c r="T938" s="125"/>
      <c r="U938" s="125"/>
      <c r="V938" s="125"/>
      <c r="W938" s="127"/>
    </row>
    <row r="939" spans="1:23" x14ac:dyDescent="0.2">
      <c r="A939" s="124"/>
      <c r="B939" s="103"/>
      <c r="C939" s="103"/>
      <c r="D939" s="103"/>
      <c r="E939" s="103"/>
      <c r="F939" s="84"/>
      <c r="G939" s="126"/>
      <c r="H939" s="125"/>
      <c r="I939" s="125"/>
      <c r="J939" s="125"/>
      <c r="K939" s="125"/>
      <c r="L939" s="125"/>
      <c r="M939" s="125"/>
      <c r="N939" s="125"/>
      <c r="O939" s="87"/>
      <c r="P939" s="87"/>
      <c r="Q939" s="87"/>
      <c r="R939" s="126"/>
      <c r="S939" s="125"/>
      <c r="T939" s="125"/>
      <c r="U939" s="125"/>
      <c r="V939" s="125"/>
      <c r="W939" s="127"/>
    </row>
    <row r="940" spans="1:23" x14ac:dyDescent="0.2">
      <c r="A940" s="124"/>
      <c r="B940" s="105"/>
      <c r="C940" s="105"/>
      <c r="D940" s="105"/>
      <c r="E940" s="105"/>
      <c r="F940" s="154"/>
      <c r="G940" s="158"/>
      <c r="H940" s="156"/>
      <c r="I940" s="156"/>
      <c r="J940" s="156"/>
      <c r="K940" s="156"/>
      <c r="L940" s="125"/>
      <c r="M940" s="125"/>
      <c r="N940" s="125"/>
      <c r="O940" s="157"/>
      <c r="P940" s="157"/>
      <c r="Q940" s="157"/>
      <c r="R940" s="158"/>
      <c r="S940" s="156"/>
      <c r="T940" s="156"/>
      <c r="U940" s="156"/>
      <c r="V940" s="125"/>
      <c r="W940" s="127"/>
    </row>
    <row r="941" spans="1:23" x14ac:dyDescent="0.2">
      <c r="A941" s="124"/>
      <c r="B941" s="103"/>
      <c r="C941" s="103"/>
      <c r="D941" s="103"/>
      <c r="E941" s="103"/>
      <c r="F941" s="84"/>
      <c r="G941" s="126"/>
      <c r="H941" s="125"/>
      <c r="I941" s="125"/>
      <c r="J941" s="125"/>
      <c r="K941" s="125"/>
      <c r="L941" s="125"/>
      <c r="M941" s="125"/>
      <c r="N941" s="125"/>
      <c r="O941" s="87"/>
      <c r="P941" s="87"/>
      <c r="Q941" s="87"/>
      <c r="R941" s="126"/>
      <c r="S941" s="125"/>
      <c r="T941" s="125"/>
      <c r="U941" s="125"/>
      <c r="V941" s="125"/>
      <c r="W941" s="127"/>
    </row>
    <row r="942" spans="1:23" x14ac:dyDescent="0.2">
      <c r="A942" s="124"/>
      <c r="B942" s="103"/>
      <c r="C942" s="103"/>
      <c r="D942" s="103"/>
      <c r="E942" s="103"/>
      <c r="F942" s="84"/>
      <c r="G942" s="126"/>
      <c r="H942" s="125"/>
      <c r="I942" s="125"/>
      <c r="J942" s="125"/>
      <c r="K942" s="125"/>
      <c r="L942" s="125"/>
      <c r="M942" s="125"/>
      <c r="N942" s="125"/>
      <c r="O942" s="87"/>
      <c r="P942" s="87"/>
      <c r="Q942" s="87"/>
      <c r="R942" s="126"/>
      <c r="S942" s="125"/>
      <c r="T942" s="125"/>
      <c r="U942" s="125"/>
      <c r="V942" s="125"/>
      <c r="W942" s="127"/>
    </row>
    <row r="943" spans="1:23" x14ac:dyDescent="0.2">
      <c r="A943" s="124"/>
      <c r="B943" s="103"/>
      <c r="C943" s="103"/>
      <c r="D943" s="103"/>
      <c r="E943" s="103"/>
      <c r="F943" s="84"/>
      <c r="G943" s="126"/>
      <c r="H943" s="125"/>
      <c r="I943" s="125"/>
      <c r="J943" s="125"/>
      <c r="K943" s="125"/>
      <c r="L943" s="125"/>
      <c r="M943" s="125"/>
      <c r="N943" s="125"/>
      <c r="O943" s="87"/>
      <c r="P943" s="87"/>
      <c r="Q943" s="87"/>
      <c r="R943" s="126"/>
      <c r="S943" s="125"/>
      <c r="T943" s="125"/>
      <c r="U943" s="125"/>
      <c r="V943" s="125"/>
      <c r="W943" s="127"/>
    </row>
    <row r="944" spans="1:23" x14ac:dyDescent="0.2">
      <c r="A944" s="124"/>
      <c r="B944" s="103"/>
      <c r="C944" s="104"/>
      <c r="D944" s="103"/>
      <c r="E944" s="103"/>
      <c r="F944" s="84"/>
      <c r="G944" s="126"/>
      <c r="H944" s="125"/>
      <c r="I944" s="125"/>
      <c r="J944" s="125"/>
      <c r="K944" s="125"/>
      <c r="L944" s="125"/>
      <c r="M944" s="125"/>
      <c r="N944" s="125"/>
      <c r="O944" s="87"/>
      <c r="P944" s="87"/>
      <c r="Q944" s="87"/>
      <c r="R944" s="126"/>
      <c r="S944" s="125"/>
      <c r="T944" s="125"/>
      <c r="U944" s="125"/>
      <c r="V944" s="125"/>
      <c r="W944" s="127"/>
    </row>
    <row r="945" spans="1:23" x14ac:dyDescent="0.2">
      <c r="A945" s="124"/>
      <c r="B945" s="103"/>
      <c r="C945" s="104"/>
      <c r="D945" s="103"/>
      <c r="E945" s="103"/>
      <c r="F945" s="84"/>
      <c r="G945" s="126"/>
      <c r="H945" s="125"/>
      <c r="I945" s="125"/>
      <c r="J945" s="125"/>
      <c r="K945" s="125"/>
      <c r="L945" s="125"/>
      <c r="M945" s="125"/>
      <c r="N945" s="125"/>
      <c r="O945" s="87"/>
      <c r="P945" s="87"/>
      <c r="Q945" s="87"/>
      <c r="R945" s="126"/>
      <c r="S945" s="125"/>
      <c r="T945" s="125"/>
      <c r="U945" s="125"/>
      <c r="V945" s="125"/>
      <c r="W945" s="127"/>
    </row>
    <row r="946" spans="1:23" x14ac:dyDescent="0.2">
      <c r="A946" s="124"/>
      <c r="B946" s="105"/>
      <c r="C946" s="105"/>
      <c r="D946" s="105"/>
      <c r="E946" s="105"/>
      <c r="F946" s="154"/>
      <c r="G946" s="158"/>
      <c r="H946" s="156"/>
      <c r="I946" s="156"/>
      <c r="J946" s="156"/>
      <c r="K946" s="156"/>
      <c r="L946" s="125"/>
      <c r="M946" s="125"/>
      <c r="N946" s="125"/>
      <c r="O946" s="157"/>
      <c r="P946" s="157"/>
      <c r="Q946" s="157"/>
      <c r="R946" s="158"/>
      <c r="S946" s="156"/>
      <c r="T946" s="156"/>
      <c r="U946" s="156"/>
      <c r="V946" s="125"/>
      <c r="W946" s="127"/>
    </row>
    <row r="947" spans="1:23" x14ac:dyDescent="0.2">
      <c r="A947" s="124"/>
      <c r="B947" s="104"/>
      <c r="C947" s="104"/>
      <c r="D947" s="104"/>
      <c r="E947" s="146"/>
      <c r="F947" s="86"/>
      <c r="G947" s="152"/>
      <c r="H947" s="125"/>
      <c r="I947" s="125"/>
      <c r="J947" s="125"/>
      <c r="K947" s="125"/>
      <c r="L947" s="125"/>
      <c r="M947" s="125"/>
      <c r="N947" s="125"/>
      <c r="O947" s="148"/>
      <c r="P947" s="148"/>
      <c r="Q947" s="148"/>
      <c r="R947" s="87"/>
      <c r="S947" s="149"/>
      <c r="T947" s="150"/>
      <c r="U947" s="151"/>
      <c r="V947" s="125"/>
      <c r="W947" s="127"/>
    </row>
    <row r="948" spans="1:23" x14ac:dyDescent="0.2">
      <c r="A948" s="124"/>
      <c r="B948" s="106"/>
      <c r="C948" s="104"/>
      <c r="D948" s="106"/>
      <c r="E948" s="146"/>
      <c r="F948" s="84"/>
      <c r="G948" s="126"/>
      <c r="H948" s="125"/>
      <c r="I948" s="125"/>
      <c r="J948" s="125"/>
      <c r="K948" s="125"/>
      <c r="L948" s="125"/>
      <c r="M948" s="125"/>
      <c r="N948" s="125"/>
      <c r="O948" s="87"/>
      <c r="P948" s="87"/>
      <c r="Q948" s="126"/>
      <c r="R948" s="130"/>
      <c r="S948" s="131"/>
      <c r="T948" s="125"/>
      <c r="U948" s="125"/>
      <c r="V948" s="125"/>
      <c r="W948" s="127"/>
    </row>
    <row r="949" spans="1:23" x14ac:dyDescent="0.2">
      <c r="A949" s="124"/>
      <c r="B949" s="103"/>
      <c r="C949" s="103"/>
      <c r="D949" s="103"/>
      <c r="E949" s="103"/>
      <c r="F949" s="84"/>
      <c r="G949" s="126"/>
      <c r="H949" s="125"/>
      <c r="I949" s="125"/>
      <c r="J949" s="125"/>
      <c r="K949" s="125"/>
      <c r="L949" s="125"/>
      <c r="M949" s="125"/>
      <c r="N949" s="125"/>
      <c r="O949" s="87"/>
      <c r="P949" s="87"/>
      <c r="Q949" s="87"/>
      <c r="R949" s="126"/>
      <c r="S949" s="125"/>
      <c r="T949" s="125"/>
      <c r="U949" s="125"/>
      <c r="V949" s="125"/>
      <c r="W949" s="127"/>
    </row>
    <row r="950" spans="1:23" x14ac:dyDescent="0.2">
      <c r="A950" s="159"/>
      <c r="B950" s="105"/>
      <c r="C950" s="105"/>
      <c r="D950" s="105"/>
      <c r="E950" s="105"/>
      <c r="F950" s="154"/>
      <c r="G950" s="158"/>
      <c r="H950" s="156"/>
      <c r="I950" s="125"/>
      <c r="J950" s="125"/>
      <c r="K950" s="156"/>
      <c r="L950" s="125"/>
      <c r="M950" s="125"/>
      <c r="N950" s="125"/>
      <c r="O950" s="157"/>
      <c r="P950" s="157"/>
      <c r="Q950" s="157"/>
      <c r="R950" s="158"/>
      <c r="S950" s="156"/>
      <c r="T950" s="156"/>
      <c r="U950" s="156"/>
      <c r="V950" s="125"/>
      <c r="W950" s="127"/>
    </row>
    <row r="951" spans="1:23" x14ac:dyDescent="0.2">
      <c r="A951" s="124"/>
      <c r="B951" s="103"/>
      <c r="C951" s="103"/>
      <c r="D951" s="103"/>
      <c r="E951" s="103"/>
      <c r="F951" s="84"/>
      <c r="G951" s="126"/>
      <c r="H951" s="125"/>
      <c r="I951" s="125"/>
      <c r="J951" s="125"/>
      <c r="K951" s="125"/>
      <c r="L951" s="125"/>
      <c r="M951" s="125"/>
      <c r="N951" s="125"/>
      <c r="O951" s="87"/>
      <c r="P951" s="87"/>
      <c r="Q951" s="87"/>
      <c r="R951" s="126"/>
      <c r="S951" s="125"/>
      <c r="T951" s="125"/>
      <c r="U951" s="125"/>
      <c r="V951" s="125"/>
      <c r="W951" s="127"/>
    </row>
    <row r="952" spans="1:23" x14ac:dyDescent="0.2">
      <c r="A952" s="124"/>
      <c r="B952" s="104"/>
      <c r="C952" s="104"/>
      <c r="D952" s="104"/>
      <c r="E952" s="146"/>
      <c r="F952" s="176"/>
      <c r="G952" s="152"/>
      <c r="H952" s="125"/>
      <c r="I952" s="125"/>
      <c r="J952" s="125"/>
      <c r="K952" s="125"/>
      <c r="L952" s="125"/>
      <c r="M952" s="125"/>
      <c r="N952" s="125"/>
      <c r="O952" s="148"/>
      <c r="P952" s="148"/>
      <c r="Q952" s="148"/>
      <c r="R952" s="87"/>
      <c r="S952" s="149"/>
      <c r="T952" s="150"/>
      <c r="U952" s="151"/>
      <c r="V952" s="125"/>
      <c r="W952" s="127"/>
    </row>
    <row r="953" spans="1:23" x14ac:dyDescent="0.2">
      <c r="A953" s="159"/>
      <c r="B953" s="105"/>
      <c r="C953" s="105"/>
      <c r="D953" s="105"/>
      <c r="E953" s="105"/>
      <c r="F953" s="154"/>
      <c r="G953" s="158"/>
      <c r="H953" s="156"/>
      <c r="I953" s="156"/>
      <c r="J953" s="156"/>
      <c r="K953" s="156"/>
      <c r="L953" s="125"/>
      <c r="M953" s="125"/>
      <c r="N953" s="125"/>
      <c r="O953" s="157"/>
      <c r="P953" s="157"/>
      <c r="Q953" s="157"/>
      <c r="R953" s="158"/>
      <c r="S953" s="149"/>
      <c r="T953" s="150"/>
      <c r="U953" s="156"/>
      <c r="V953" s="125"/>
      <c r="W953" s="127"/>
    </row>
    <row r="954" spans="1:23" x14ac:dyDescent="0.2">
      <c r="A954" s="124"/>
      <c r="B954" s="104"/>
      <c r="C954" s="104"/>
      <c r="D954" s="104"/>
      <c r="E954" s="146"/>
      <c r="F954" s="86"/>
      <c r="G954" s="152"/>
      <c r="H954" s="125"/>
      <c r="I954" s="125"/>
      <c r="J954" s="125"/>
      <c r="K954" s="125"/>
      <c r="L954" s="125"/>
      <c r="M954" s="125"/>
      <c r="N954" s="125"/>
      <c r="O954" s="148"/>
      <c r="P954" s="148"/>
      <c r="Q954" s="148"/>
      <c r="R954" s="87"/>
      <c r="S954" s="149"/>
      <c r="T954" s="150"/>
      <c r="U954" s="151"/>
      <c r="V954" s="125"/>
      <c r="W954" s="127"/>
    </row>
    <row r="955" spans="1:23" x14ac:dyDescent="0.2">
      <c r="A955" s="124"/>
      <c r="B955" s="103"/>
      <c r="C955" s="103"/>
      <c r="D955" s="103"/>
      <c r="E955" s="103"/>
      <c r="F955" s="84"/>
      <c r="G955" s="126"/>
      <c r="H955" s="125"/>
      <c r="I955" s="125"/>
      <c r="J955" s="125"/>
      <c r="K955" s="125"/>
      <c r="L955" s="125"/>
      <c r="M955" s="125"/>
      <c r="N955" s="125"/>
      <c r="O955" s="87"/>
      <c r="P955" s="87"/>
      <c r="Q955" s="87"/>
      <c r="R955" s="126"/>
      <c r="S955" s="125"/>
      <c r="T955" s="125"/>
      <c r="U955" s="125"/>
      <c r="V955" s="125"/>
      <c r="W955" s="127"/>
    </row>
    <row r="956" spans="1:23" x14ac:dyDescent="0.2">
      <c r="A956" s="124"/>
      <c r="B956" s="103"/>
      <c r="C956" s="103"/>
      <c r="D956" s="103"/>
      <c r="E956" s="103"/>
      <c r="F956" s="84"/>
      <c r="G956" s="126"/>
      <c r="H956" s="125"/>
      <c r="I956" s="125"/>
      <c r="J956" s="125"/>
      <c r="K956" s="125"/>
      <c r="L956" s="125"/>
      <c r="M956" s="125"/>
      <c r="N956" s="125"/>
      <c r="O956" s="87"/>
      <c r="P956" s="87"/>
      <c r="Q956" s="87"/>
      <c r="R956" s="126"/>
      <c r="S956" s="125"/>
      <c r="T956" s="125"/>
      <c r="U956" s="125"/>
      <c r="V956" s="125"/>
      <c r="W956" s="127"/>
    </row>
    <row r="957" spans="1:23" x14ac:dyDescent="0.2">
      <c r="A957" s="124"/>
      <c r="B957" s="103"/>
      <c r="C957" s="104"/>
      <c r="D957" s="104"/>
      <c r="E957" s="103"/>
      <c r="F957" s="84"/>
      <c r="G957" s="85"/>
      <c r="H957" s="125"/>
      <c r="I957" s="125"/>
      <c r="J957" s="125"/>
      <c r="K957" s="125"/>
      <c r="L957" s="125"/>
      <c r="M957" s="125"/>
      <c r="N957" s="125"/>
      <c r="O957" s="87"/>
      <c r="P957" s="87"/>
      <c r="Q957" s="87"/>
      <c r="R957" s="126"/>
      <c r="S957" s="125"/>
      <c r="T957" s="125"/>
      <c r="U957" s="125"/>
      <c r="V957" s="125"/>
      <c r="W957" s="127"/>
    </row>
    <row r="958" spans="1:23" x14ac:dyDescent="0.2">
      <c r="A958" s="124"/>
      <c r="B958" s="103"/>
      <c r="C958" s="103"/>
      <c r="D958" s="103"/>
      <c r="E958" s="103"/>
      <c r="F958" s="84"/>
      <c r="G958" s="85"/>
      <c r="H958" s="125"/>
      <c r="I958" s="125"/>
      <c r="J958" s="125"/>
      <c r="K958" s="125"/>
      <c r="L958" s="125"/>
      <c r="M958" s="125"/>
      <c r="N958" s="125"/>
      <c r="O958" s="87"/>
      <c r="P958" s="87"/>
      <c r="Q958" s="87"/>
      <c r="R958" s="126"/>
      <c r="S958" s="131"/>
      <c r="T958" s="125"/>
      <c r="U958" s="125"/>
      <c r="V958" s="125"/>
      <c r="W958" s="127"/>
    </row>
    <row r="959" spans="1:23" x14ac:dyDescent="0.2">
      <c r="A959" s="124"/>
      <c r="B959" s="103"/>
      <c r="C959" s="104"/>
      <c r="D959" s="103"/>
      <c r="E959" s="103"/>
      <c r="F959" s="84"/>
      <c r="G959" s="85"/>
      <c r="H959" s="125"/>
      <c r="I959" s="125"/>
      <c r="J959" s="125"/>
      <c r="K959" s="125"/>
      <c r="L959" s="125"/>
      <c r="M959" s="125"/>
      <c r="N959" s="125"/>
      <c r="O959" s="87"/>
      <c r="P959" s="87"/>
      <c r="Q959" s="87"/>
      <c r="R959" s="126"/>
      <c r="S959" s="125"/>
      <c r="T959" s="125"/>
      <c r="U959" s="125"/>
      <c r="V959" s="125"/>
      <c r="W959" s="127"/>
    </row>
    <row r="960" spans="1:23" x14ac:dyDescent="0.2">
      <c r="A960" s="124"/>
      <c r="B960" s="103"/>
      <c r="C960" s="103"/>
      <c r="D960" s="103"/>
      <c r="E960" s="103"/>
      <c r="F960" s="84"/>
      <c r="G960" s="85"/>
      <c r="H960" s="125"/>
      <c r="I960" s="125"/>
      <c r="J960" s="125"/>
      <c r="K960" s="125"/>
      <c r="L960" s="125"/>
      <c r="M960" s="125"/>
      <c r="N960" s="125"/>
      <c r="O960" s="87"/>
      <c r="P960" s="87"/>
      <c r="Q960" s="87"/>
      <c r="R960" s="126"/>
      <c r="S960" s="125"/>
      <c r="T960" s="125"/>
      <c r="U960" s="125"/>
      <c r="V960" s="125"/>
      <c r="W960" s="127"/>
    </row>
    <row r="961" spans="1:24" x14ac:dyDescent="0.2">
      <c r="A961" s="124"/>
      <c r="B961" s="103"/>
      <c r="C961" s="103"/>
      <c r="D961" s="103"/>
      <c r="E961" s="103"/>
      <c r="F961" s="84"/>
      <c r="G961" s="126"/>
      <c r="H961" s="125"/>
      <c r="I961" s="125"/>
      <c r="J961" s="125"/>
      <c r="K961" s="125"/>
      <c r="L961" s="125"/>
      <c r="M961" s="125"/>
      <c r="N961" s="125"/>
      <c r="O961" s="87"/>
      <c r="P961" s="87"/>
      <c r="Q961" s="87"/>
      <c r="R961" s="126"/>
      <c r="S961" s="125"/>
      <c r="T961" s="125"/>
      <c r="U961" s="125"/>
      <c r="V961" s="125"/>
      <c r="W961" s="127"/>
    </row>
    <row r="962" spans="1:24" x14ac:dyDescent="0.2">
      <c r="A962" s="124"/>
      <c r="B962" s="105"/>
      <c r="C962" s="105"/>
      <c r="D962" s="105"/>
      <c r="E962" s="105"/>
      <c r="F962" s="154"/>
      <c r="G962" s="158"/>
      <c r="H962" s="156"/>
      <c r="I962" s="156"/>
      <c r="J962" s="156"/>
      <c r="K962" s="156"/>
      <c r="L962" s="125"/>
      <c r="M962" s="125"/>
      <c r="N962" s="125"/>
      <c r="O962" s="157"/>
      <c r="P962" s="157"/>
      <c r="Q962" s="157"/>
      <c r="R962" s="158"/>
      <c r="S962" s="156"/>
      <c r="T962" s="156"/>
      <c r="U962" s="156"/>
      <c r="V962" s="125"/>
      <c r="W962" s="127"/>
    </row>
    <row r="963" spans="1:24" x14ac:dyDescent="0.2">
      <c r="A963" s="159"/>
      <c r="B963" s="105"/>
      <c r="C963" s="105"/>
      <c r="D963" s="105"/>
      <c r="E963" s="105"/>
      <c r="F963" s="154"/>
      <c r="G963" s="158"/>
      <c r="H963" s="156"/>
      <c r="I963" s="125"/>
      <c r="J963" s="125"/>
      <c r="K963" s="156"/>
      <c r="L963" s="125"/>
      <c r="M963" s="125"/>
      <c r="N963" s="125"/>
      <c r="O963" s="157"/>
      <c r="P963" s="157"/>
      <c r="Q963" s="157"/>
      <c r="R963" s="158"/>
      <c r="S963" s="156"/>
      <c r="T963" s="156"/>
      <c r="U963" s="156"/>
      <c r="V963" s="125"/>
      <c r="W963" s="127"/>
    </row>
    <row r="964" spans="1:24" x14ac:dyDescent="0.2">
      <c r="A964" s="124"/>
      <c r="B964" s="103"/>
      <c r="C964" s="103"/>
      <c r="D964" s="103"/>
      <c r="E964" s="103"/>
      <c r="F964" s="84"/>
      <c r="G964" s="126"/>
      <c r="H964" s="125"/>
      <c r="I964" s="125"/>
      <c r="J964" s="125"/>
      <c r="K964" s="125"/>
      <c r="L964" s="125"/>
      <c r="M964" s="125"/>
      <c r="N964" s="125"/>
      <c r="O964" s="87"/>
      <c r="P964" s="87"/>
      <c r="Q964" s="87"/>
      <c r="R964" s="126"/>
      <c r="S964" s="125"/>
      <c r="T964" s="125"/>
      <c r="U964" s="125"/>
      <c r="V964" s="125"/>
      <c r="W964" s="127"/>
    </row>
    <row r="965" spans="1:24" x14ac:dyDescent="0.2">
      <c r="A965" s="124"/>
      <c r="B965" s="103"/>
      <c r="C965" s="103"/>
      <c r="D965" s="103"/>
      <c r="E965" s="103"/>
      <c r="F965" s="84"/>
      <c r="G965" s="126"/>
      <c r="H965" s="125"/>
      <c r="I965" s="125"/>
      <c r="J965" s="125"/>
      <c r="K965" s="125"/>
      <c r="L965" s="125"/>
      <c r="M965" s="125"/>
      <c r="N965" s="125"/>
      <c r="O965" s="87"/>
      <c r="P965" s="87"/>
      <c r="Q965" s="87"/>
      <c r="R965" s="126"/>
      <c r="S965" s="125"/>
      <c r="T965" s="125"/>
      <c r="U965" s="125"/>
      <c r="V965" s="125"/>
      <c r="W965" s="127"/>
    </row>
    <row r="966" spans="1:24" x14ac:dyDescent="0.2">
      <c r="A966" s="124"/>
      <c r="B966" s="103"/>
      <c r="C966" s="103"/>
      <c r="D966" s="103"/>
      <c r="E966" s="103"/>
      <c r="F966" s="84"/>
      <c r="G966" s="126"/>
      <c r="H966" s="125"/>
      <c r="I966" s="125"/>
      <c r="J966" s="125"/>
      <c r="K966" s="125"/>
      <c r="L966" s="125"/>
      <c r="M966" s="125"/>
      <c r="N966" s="125"/>
      <c r="O966" s="87"/>
      <c r="P966" s="87"/>
      <c r="Q966" s="87"/>
      <c r="R966" s="126"/>
      <c r="S966" s="125"/>
      <c r="T966" s="125"/>
      <c r="U966" s="125"/>
      <c r="V966" s="125"/>
      <c r="W966" s="127"/>
    </row>
    <row r="967" spans="1:24" x14ac:dyDescent="0.2">
      <c r="A967" s="124"/>
      <c r="B967" s="103"/>
      <c r="C967" s="103"/>
      <c r="D967" s="103"/>
      <c r="E967" s="103"/>
      <c r="F967" s="84"/>
      <c r="G967" s="85"/>
      <c r="H967" s="125"/>
      <c r="I967" s="125"/>
      <c r="J967" s="125"/>
      <c r="K967" s="125"/>
      <c r="L967" s="125"/>
      <c r="M967" s="125"/>
      <c r="N967" s="125"/>
      <c r="O967" s="87"/>
      <c r="P967" s="87"/>
      <c r="Q967" s="87"/>
      <c r="R967" s="126"/>
      <c r="S967" s="125"/>
      <c r="T967" s="125"/>
      <c r="U967" s="125"/>
      <c r="V967" s="125"/>
      <c r="W967" s="127"/>
    </row>
    <row r="968" spans="1:24" ht="12.75" customHeight="1" x14ac:dyDescent="0.2">
      <c r="A968" s="124"/>
      <c r="B968" s="105"/>
      <c r="C968" s="104"/>
      <c r="D968" s="105"/>
      <c r="E968" s="105"/>
      <c r="F968" s="154"/>
      <c r="G968" s="155"/>
      <c r="H968" s="156"/>
      <c r="I968" s="156"/>
      <c r="J968" s="156"/>
      <c r="K968" s="125"/>
      <c r="L968" s="125"/>
      <c r="M968" s="125"/>
      <c r="N968" s="125"/>
      <c r="O968" s="157"/>
      <c r="P968" s="157"/>
      <c r="Q968" s="157"/>
      <c r="R968" s="158"/>
      <c r="S968" s="156"/>
      <c r="T968" s="156"/>
      <c r="U968" s="156"/>
      <c r="V968" s="125"/>
      <c r="W968" s="127"/>
    </row>
    <row r="969" spans="1:24" ht="12.75" customHeight="1" x14ac:dyDescent="0.2">
      <c r="A969" s="124"/>
      <c r="B969" s="103"/>
      <c r="C969" s="103"/>
      <c r="D969" s="103"/>
      <c r="E969" s="146"/>
      <c r="F969" s="84"/>
      <c r="G969" s="85"/>
      <c r="H969" s="125"/>
      <c r="I969" s="125"/>
      <c r="J969" s="125"/>
      <c r="K969" s="125"/>
      <c r="L969" s="125"/>
      <c r="M969" s="125"/>
      <c r="N969" s="125"/>
      <c r="O969" s="87"/>
      <c r="P969" s="87"/>
      <c r="Q969" s="87"/>
      <c r="R969" s="126"/>
      <c r="S969" s="125"/>
      <c r="T969" s="125"/>
      <c r="U969" s="125"/>
      <c r="V969" s="125"/>
      <c r="W969" s="127"/>
      <c r="X969" s="115"/>
    </row>
    <row r="970" spans="1:24" ht="12.75" customHeight="1" x14ac:dyDescent="0.2">
      <c r="A970" s="124"/>
      <c r="B970" s="103"/>
      <c r="C970" s="103"/>
      <c r="D970" s="103"/>
      <c r="E970" s="103"/>
      <c r="F970" s="84"/>
      <c r="G970" s="126"/>
      <c r="H970" s="125"/>
      <c r="I970" s="125"/>
      <c r="J970" s="125"/>
      <c r="K970" s="125"/>
      <c r="L970" s="125"/>
      <c r="M970" s="125"/>
      <c r="N970" s="125"/>
      <c r="O970" s="87"/>
      <c r="P970" s="87"/>
      <c r="Q970" s="87"/>
      <c r="R970" s="126"/>
      <c r="S970" s="125"/>
      <c r="T970" s="125"/>
      <c r="U970" s="125"/>
      <c r="V970" s="125"/>
      <c r="W970" s="127"/>
      <c r="X970" s="115"/>
    </row>
    <row r="971" spans="1:24" ht="12.75" customHeight="1" x14ac:dyDescent="0.2">
      <c r="A971" s="124"/>
      <c r="B971" s="106"/>
      <c r="C971" s="106"/>
      <c r="D971" s="106"/>
      <c r="E971" s="103"/>
      <c r="F971" s="84"/>
      <c r="G971" s="126"/>
      <c r="H971" s="125"/>
      <c r="I971" s="125"/>
      <c r="J971" s="125"/>
      <c r="K971" s="125"/>
      <c r="L971" s="125"/>
      <c r="M971" s="125"/>
      <c r="N971" s="125"/>
      <c r="O971" s="87"/>
      <c r="P971" s="87"/>
      <c r="Q971" s="126"/>
      <c r="R971" s="130"/>
      <c r="S971" s="131"/>
      <c r="T971" s="125"/>
      <c r="U971" s="125"/>
      <c r="V971" s="125"/>
      <c r="W971" s="127"/>
      <c r="X971" s="115"/>
    </row>
    <row r="972" spans="1:24" ht="12.75" customHeight="1" x14ac:dyDescent="0.2">
      <c r="A972" s="124"/>
      <c r="B972" s="103"/>
      <c r="C972" s="103"/>
      <c r="D972" s="103"/>
      <c r="E972" s="103"/>
      <c r="F972" s="84"/>
      <c r="G972" s="126"/>
      <c r="H972" s="125"/>
      <c r="I972" s="125"/>
      <c r="J972" s="125"/>
      <c r="K972" s="125"/>
      <c r="L972" s="125"/>
      <c r="M972" s="125"/>
      <c r="N972" s="125"/>
      <c r="O972" s="87"/>
      <c r="P972" s="87"/>
      <c r="Q972" s="87"/>
      <c r="R972" s="126"/>
      <c r="S972" s="125"/>
      <c r="T972" s="125"/>
      <c r="U972" s="125"/>
      <c r="V972" s="125"/>
      <c r="W972" s="127"/>
      <c r="X972" s="115"/>
    </row>
    <row r="973" spans="1:24" ht="12.75" customHeight="1" x14ac:dyDescent="0.2">
      <c r="A973" s="124"/>
      <c r="B973" s="103"/>
      <c r="C973" s="103"/>
      <c r="D973" s="103"/>
      <c r="E973" s="103"/>
      <c r="F973" s="84"/>
      <c r="G973" s="126"/>
      <c r="H973" s="125"/>
      <c r="I973" s="125"/>
      <c r="J973" s="125"/>
      <c r="K973" s="125"/>
      <c r="L973" s="125"/>
      <c r="M973" s="125"/>
      <c r="N973" s="125"/>
      <c r="O973" s="87"/>
      <c r="P973" s="87"/>
      <c r="Q973" s="87"/>
      <c r="R973" s="126"/>
      <c r="S973" s="131"/>
      <c r="T973" s="125"/>
      <c r="U973" s="125"/>
      <c r="V973" s="125"/>
      <c r="W973" s="127"/>
      <c r="X973" s="115"/>
    </row>
    <row r="974" spans="1:24" ht="12.75" customHeight="1" x14ac:dyDescent="0.2">
      <c r="A974" s="159"/>
      <c r="B974" s="105"/>
      <c r="C974" s="105"/>
      <c r="D974" s="105"/>
      <c r="E974" s="105"/>
      <c r="F974" s="154"/>
      <c r="G974" s="158"/>
      <c r="H974" s="156"/>
      <c r="I974" s="125"/>
      <c r="J974" s="125"/>
      <c r="K974" s="156"/>
      <c r="L974" s="125"/>
      <c r="M974" s="125"/>
      <c r="N974" s="125"/>
      <c r="O974" s="157"/>
      <c r="P974" s="157"/>
      <c r="Q974" s="157"/>
      <c r="R974" s="158"/>
      <c r="S974" s="156"/>
      <c r="T974" s="156"/>
      <c r="U974" s="156"/>
      <c r="V974" s="125"/>
      <c r="W974" s="127"/>
      <c r="X974" s="115"/>
    </row>
    <row r="975" spans="1:24" ht="12.75" customHeight="1" x14ac:dyDescent="0.2">
      <c r="A975" s="124"/>
      <c r="B975" s="105"/>
      <c r="C975" s="104"/>
      <c r="D975" s="104"/>
      <c r="E975" s="105"/>
      <c r="F975" s="86"/>
      <c r="G975" s="147"/>
      <c r="H975" s="125"/>
      <c r="I975" s="125"/>
      <c r="J975" s="125"/>
      <c r="K975" s="125"/>
      <c r="L975" s="125"/>
      <c r="M975" s="125"/>
      <c r="N975" s="125"/>
      <c r="O975" s="148"/>
      <c r="P975" s="148"/>
      <c r="Q975" s="148"/>
      <c r="R975" s="87"/>
      <c r="S975" s="149"/>
      <c r="T975" s="156"/>
      <c r="U975" s="156"/>
      <c r="V975" s="125"/>
      <c r="W975" s="127"/>
      <c r="X975" s="115"/>
    </row>
    <row r="976" spans="1:24" ht="12.75" customHeight="1" x14ac:dyDescent="0.2">
      <c r="A976" s="124"/>
      <c r="B976" s="103"/>
      <c r="C976" s="103"/>
      <c r="D976" s="103"/>
      <c r="E976" s="146"/>
      <c r="F976" s="84"/>
      <c r="G976" s="85"/>
      <c r="H976" s="125"/>
      <c r="I976" s="125"/>
      <c r="J976" s="125"/>
      <c r="K976" s="125"/>
      <c r="L976" s="125"/>
      <c r="M976" s="125"/>
      <c r="N976" s="125"/>
      <c r="O976" s="87"/>
      <c r="P976" s="87"/>
      <c r="Q976" s="87"/>
      <c r="R976" s="126"/>
      <c r="S976" s="125"/>
      <c r="T976" s="125"/>
      <c r="U976" s="125"/>
      <c r="V976" s="125"/>
      <c r="W976" s="127"/>
      <c r="X976" s="115"/>
    </row>
    <row r="977" spans="1:24" ht="12.75" customHeight="1" x14ac:dyDescent="0.2">
      <c r="A977" s="124"/>
      <c r="B977" s="103"/>
      <c r="C977" s="103"/>
      <c r="D977" s="103"/>
      <c r="E977" s="146"/>
      <c r="F977" s="84"/>
      <c r="G977" s="126"/>
      <c r="H977" s="125"/>
      <c r="I977" s="125"/>
      <c r="J977" s="125"/>
      <c r="K977" s="125"/>
      <c r="L977" s="125"/>
      <c r="M977" s="125"/>
      <c r="N977" s="125"/>
      <c r="O977" s="87"/>
      <c r="P977" s="87"/>
      <c r="Q977" s="87"/>
      <c r="R977" s="126"/>
      <c r="S977" s="125"/>
      <c r="T977" s="125"/>
      <c r="U977" s="125"/>
      <c r="V977" s="125"/>
      <c r="W977" s="127"/>
      <c r="X977" s="115"/>
    </row>
    <row r="978" spans="1:24" ht="12.75" customHeight="1" x14ac:dyDescent="0.2">
      <c r="A978" s="124"/>
      <c r="B978" s="103"/>
      <c r="C978" s="103"/>
      <c r="D978" s="103"/>
      <c r="E978" s="103"/>
      <c r="F978" s="84"/>
      <c r="G978" s="126"/>
      <c r="H978" s="125"/>
      <c r="I978" s="125"/>
      <c r="J978" s="125"/>
      <c r="K978" s="125"/>
      <c r="L978" s="125"/>
      <c r="M978" s="125"/>
      <c r="N978" s="125"/>
      <c r="O978" s="87"/>
      <c r="P978" s="87"/>
      <c r="Q978" s="87"/>
      <c r="R978" s="126"/>
      <c r="S978" s="125"/>
      <c r="T978" s="125"/>
      <c r="U978" s="125"/>
      <c r="V978" s="125"/>
      <c r="W978" s="127"/>
      <c r="X978" s="115"/>
    </row>
    <row r="979" spans="1:24" ht="12.75" customHeight="1" x14ac:dyDescent="0.2">
      <c r="A979" s="124"/>
      <c r="B979" s="103"/>
      <c r="C979" s="103"/>
      <c r="D979" s="103"/>
      <c r="E979" s="103"/>
      <c r="F979" s="84"/>
      <c r="G979" s="126"/>
      <c r="H979" s="125"/>
      <c r="I979" s="125"/>
      <c r="J979" s="125"/>
      <c r="K979" s="125"/>
      <c r="L979" s="125"/>
      <c r="M979" s="125"/>
      <c r="N979" s="125"/>
      <c r="O979" s="87"/>
      <c r="P979" s="87"/>
      <c r="Q979" s="87"/>
      <c r="R979" s="126"/>
      <c r="S979" s="125"/>
      <c r="T979" s="125"/>
      <c r="U979" s="125"/>
      <c r="V979" s="125"/>
      <c r="W979" s="127"/>
      <c r="X979" s="115"/>
    </row>
    <row r="980" spans="1:24" ht="12.75" customHeight="1" x14ac:dyDescent="0.2">
      <c r="A980" s="159"/>
      <c r="B980" s="105"/>
      <c r="C980" s="105"/>
      <c r="D980" s="105"/>
      <c r="E980" s="105"/>
      <c r="F980" s="154"/>
      <c r="G980" s="158"/>
      <c r="H980" s="156"/>
      <c r="I980" s="156"/>
      <c r="J980" s="156"/>
      <c r="K980" s="156"/>
      <c r="L980" s="125"/>
      <c r="M980" s="125"/>
      <c r="N980" s="125"/>
      <c r="O980" s="157"/>
      <c r="P980" s="157"/>
      <c r="Q980" s="157"/>
      <c r="R980" s="158"/>
      <c r="S980" s="156"/>
      <c r="T980" s="156"/>
      <c r="U980" s="156"/>
      <c r="V980" s="125"/>
      <c r="W980" s="127"/>
      <c r="X980" s="115"/>
    </row>
    <row r="981" spans="1:24" ht="12.75" customHeight="1" x14ac:dyDescent="0.2">
      <c r="A981" s="124"/>
      <c r="B981" s="105"/>
      <c r="C981" s="105"/>
      <c r="D981" s="105"/>
      <c r="E981" s="105"/>
      <c r="F981" s="154"/>
      <c r="G981" s="155"/>
      <c r="H981" s="156"/>
      <c r="I981" s="156"/>
      <c r="J981" s="156"/>
      <c r="K981" s="125"/>
      <c r="L981" s="125"/>
      <c r="M981" s="125"/>
      <c r="N981" s="125"/>
      <c r="O981" s="157"/>
      <c r="P981" s="157"/>
      <c r="Q981" s="157"/>
      <c r="R981" s="158"/>
      <c r="S981" s="156"/>
      <c r="T981" s="156"/>
      <c r="U981" s="156"/>
      <c r="V981" s="125"/>
      <c r="W981" s="127"/>
      <c r="X981" s="115"/>
    </row>
    <row r="982" spans="1:24" ht="12.75" customHeight="1" x14ac:dyDescent="0.2">
      <c r="A982" s="124"/>
      <c r="B982" s="103"/>
      <c r="C982" s="103"/>
      <c r="D982" s="103"/>
      <c r="E982" s="103"/>
      <c r="F982" s="84"/>
      <c r="G982" s="85"/>
      <c r="H982" s="125"/>
      <c r="I982" s="125"/>
      <c r="J982" s="125"/>
      <c r="K982" s="125"/>
      <c r="L982" s="125"/>
      <c r="M982" s="125"/>
      <c r="N982" s="125"/>
      <c r="O982" s="87"/>
      <c r="P982" s="87"/>
      <c r="Q982" s="87"/>
      <c r="R982" s="126"/>
      <c r="S982" s="125"/>
      <c r="T982" s="125"/>
      <c r="U982" s="125"/>
      <c r="V982" s="125"/>
      <c r="W982" s="127"/>
      <c r="X982" s="115"/>
    </row>
    <row r="983" spans="1:24" ht="12.75" customHeight="1" x14ac:dyDescent="0.2">
      <c r="A983" s="124"/>
      <c r="B983" s="104"/>
      <c r="C983" s="104"/>
      <c r="D983" s="104"/>
      <c r="E983" s="146"/>
      <c r="F983" s="86"/>
      <c r="G983" s="178"/>
      <c r="H983" s="125"/>
      <c r="I983" s="125"/>
      <c r="J983" s="125"/>
      <c r="K983" s="125"/>
      <c r="L983" s="125"/>
      <c r="M983" s="125"/>
      <c r="N983" s="125"/>
      <c r="O983" s="171"/>
      <c r="P983" s="148"/>
      <c r="Q983" s="148"/>
      <c r="R983" s="87"/>
      <c r="S983" s="149"/>
      <c r="T983" s="150"/>
      <c r="U983" s="151"/>
      <c r="V983" s="125"/>
      <c r="W983" s="127"/>
      <c r="X983" s="115"/>
    </row>
    <row r="984" spans="1:24" ht="12.75" customHeight="1" x14ac:dyDescent="0.2">
      <c r="A984" s="124"/>
      <c r="B984" s="104"/>
      <c r="C984" s="104"/>
      <c r="D984" s="104"/>
      <c r="E984" s="146"/>
      <c r="F984" s="176"/>
      <c r="G984" s="147"/>
      <c r="H984" s="125"/>
      <c r="I984" s="125"/>
      <c r="J984" s="125"/>
      <c r="K984" s="125"/>
      <c r="L984" s="125"/>
      <c r="M984" s="125"/>
      <c r="N984" s="125"/>
      <c r="O984" s="148"/>
      <c r="P984" s="148"/>
      <c r="Q984" s="148"/>
      <c r="R984" s="87"/>
      <c r="S984" s="149"/>
      <c r="T984" s="150"/>
      <c r="U984" s="151"/>
      <c r="V984" s="125"/>
      <c r="W984" s="127"/>
      <c r="X984" s="115"/>
    </row>
    <row r="985" spans="1:24" ht="12.75" customHeight="1" x14ac:dyDescent="0.2">
      <c r="A985" s="124"/>
      <c r="B985" s="103"/>
      <c r="C985" s="103"/>
      <c r="D985" s="103"/>
      <c r="E985" s="103"/>
      <c r="F985" s="84"/>
      <c r="G985" s="126"/>
      <c r="H985" s="125"/>
      <c r="I985" s="125"/>
      <c r="J985" s="125"/>
      <c r="K985" s="125"/>
      <c r="L985" s="125"/>
      <c r="M985" s="125"/>
      <c r="N985" s="125"/>
      <c r="O985" s="87"/>
      <c r="P985" s="87"/>
      <c r="Q985" s="87"/>
      <c r="R985" s="126"/>
      <c r="S985" s="125"/>
      <c r="T985" s="125"/>
      <c r="U985" s="125"/>
      <c r="V985" s="125"/>
      <c r="W985" s="127"/>
      <c r="X985" s="115"/>
    </row>
  </sheetData>
  <autoFilter ref="A2:V978">
    <sortState ref="A3:U978">
      <sortCondition descending="1" ref="G2:G978"/>
    </sortState>
  </autoFilter>
  <sortState ref="A3:R945">
    <sortCondition descending="1" ref="G3:G945"/>
    <sortCondition descending="1" ref="F3:F945"/>
  </sortState>
  <pageMargins left="0.7" right="0.7" top="0.25" bottom="0.25" header="0" footer="0"/>
  <pageSetup paperSize="5" scale="1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82"/>
  <sheetViews>
    <sheetView showGridLines="0" zoomScaleNormal="100" workbookViewId="0">
      <pane ySplit="1" topLeftCell="A2" activePane="bottomLeft" state="frozen"/>
      <selection pane="bottomLeft" activeCell="A2" sqref="A2"/>
    </sheetView>
  </sheetViews>
  <sheetFormatPr defaultRowHeight="12.75" x14ac:dyDescent="0.2"/>
  <cols>
    <col min="1" max="1" width="27.5703125" style="3" customWidth="1"/>
    <col min="2" max="2" width="18.140625" customWidth="1"/>
    <col min="3" max="3" width="104.42578125" customWidth="1"/>
  </cols>
  <sheetData>
    <row r="1" spans="1:4" s="34" customFormat="1" ht="13.5" thickBot="1" x14ac:dyDescent="0.25">
      <c r="A1" s="32" t="s">
        <v>192</v>
      </c>
      <c r="B1" s="32" t="s">
        <v>191</v>
      </c>
      <c r="C1" s="33" t="s">
        <v>190</v>
      </c>
    </row>
    <row r="2" spans="1:4" x14ac:dyDescent="0.2">
      <c r="A2" s="21" t="s">
        <v>121</v>
      </c>
      <c r="B2" s="22"/>
      <c r="C2" s="22" t="s">
        <v>159</v>
      </c>
      <c r="D2" s="35"/>
    </row>
    <row r="3" spans="1:4" x14ac:dyDescent="0.2">
      <c r="A3" s="23" t="s">
        <v>122</v>
      </c>
      <c r="B3" s="24"/>
      <c r="C3" s="24" t="s">
        <v>164</v>
      </c>
      <c r="D3" s="35"/>
    </row>
    <row r="4" spans="1:4" x14ac:dyDescent="0.2">
      <c r="A4" s="23" t="s">
        <v>123</v>
      </c>
      <c r="B4" s="24"/>
      <c r="C4" s="24" t="s">
        <v>2325</v>
      </c>
      <c r="D4" s="35"/>
    </row>
    <row r="5" spans="1:4" x14ac:dyDescent="0.2">
      <c r="A5" s="23" t="s">
        <v>124</v>
      </c>
      <c r="B5" s="24"/>
      <c r="C5" s="25"/>
      <c r="D5" s="35"/>
    </row>
    <row r="6" spans="1:4" x14ac:dyDescent="0.2">
      <c r="A6" s="23"/>
      <c r="B6" s="24" t="s">
        <v>142</v>
      </c>
      <c r="C6" s="25" t="s">
        <v>2324</v>
      </c>
      <c r="D6" s="35"/>
    </row>
    <row r="7" spans="1:4" x14ac:dyDescent="0.2">
      <c r="A7" s="23"/>
      <c r="B7" s="24" t="s">
        <v>141</v>
      </c>
      <c r="C7" s="25" t="s">
        <v>2330</v>
      </c>
      <c r="D7" s="35"/>
    </row>
    <row r="8" spans="1:4" ht="25.5" x14ac:dyDescent="0.2">
      <c r="A8" s="23"/>
      <c r="B8" s="24" t="s">
        <v>134</v>
      </c>
      <c r="C8" s="25" t="s">
        <v>2323</v>
      </c>
      <c r="D8" s="35"/>
    </row>
    <row r="9" spans="1:4" x14ac:dyDescent="0.2">
      <c r="A9" s="23"/>
      <c r="B9" s="24" t="s">
        <v>137</v>
      </c>
      <c r="C9" s="25" t="s">
        <v>183</v>
      </c>
      <c r="D9" s="35"/>
    </row>
    <row r="10" spans="1:4" x14ac:dyDescent="0.2">
      <c r="A10" s="23"/>
      <c r="B10" s="24" t="s">
        <v>2219</v>
      </c>
      <c r="C10" s="25" t="s">
        <v>2220</v>
      </c>
      <c r="D10" s="35"/>
    </row>
    <row r="11" spans="1:4" x14ac:dyDescent="0.2">
      <c r="A11" s="23"/>
      <c r="B11" s="24" t="s">
        <v>1945</v>
      </c>
      <c r="C11" s="25" t="s">
        <v>2328</v>
      </c>
      <c r="D11" s="35"/>
    </row>
    <row r="12" spans="1:4" x14ac:dyDescent="0.2">
      <c r="A12" s="23"/>
      <c r="B12" s="24" t="s">
        <v>143</v>
      </c>
      <c r="C12" s="25" t="s">
        <v>2327</v>
      </c>
      <c r="D12" s="35"/>
    </row>
    <row r="13" spans="1:4" x14ac:dyDescent="0.2">
      <c r="A13" s="23" t="s">
        <v>125</v>
      </c>
      <c r="B13" s="24"/>
      <c r="C13" s="24"/>
      <c r="D13" s="35"/>
    </row>
    <row r="14" spans="1:4" x14ac:dyDescent="0.2">
      <c r="A14" s="26"/>
      <c r="B14" s="24" t="s">
        <v>135</v>
      </c>
      <c r="C14" s="25" t="s">
        <v>165</v>
      </c>
      <c r="D14" s="35"/>
    </row>
    <row r="15" spans="1:4" x14ac:dyDescent="0.2">
      <c r="A15" s="26"/>
      <c r="B15" s="24" t="s">
        <v>139</v>
      </c>
      <c r="C15" s="25" t="s">
        <v>2329</v>
      </c>
      <c r="D15" s="35"/>
    </row>
    <row r="16" spans="1:4" x14ac:dyDescent="0.2">
      <c r="A16" s="23" t="s">
        <v>126</v>
      </c>
      <c r="B16" s="24"/>
      <c r="C16" s="24" t="s">
        <v>2334</v>
      </c>
      <c r="D16" s="35"/>
    </row>
    <row r="17" spans="1:4" x14ac:dyDescent="0.2">
      <c r="A17" s="81"/>
      <c r="B17" s="24"/>
      <c r="C17" s="24"/>
      <c r="D17" s="35"/>
    </row>
    <row r="18" spans="1:4" x14ac:dyDescent="0.2">
      <c r="A18" s="23" t="s">
        <v>127</v>
      </c>
      <c r="B18" s="24" t="s">
        <v>140</v>
      </c>
      <c r="C18" s="24" t="s">
        <v>2333</v>
      </c>
      <c r="D18" s="35"/>
    </row>
    <row r="19" spans="1:4" x14ac:dyDescent="0.2">
      <c r="A19" s="26"/>
      <c r="B19" s="24" t="s">
        <v>160</v>
      </c>
      <c r="C19" s="24" t="s">
        <v>162</v>
      </c>
      <c r="D19" s="35"/>
    </row>
    <row r="20" spans="1:4" x14ac:dyDescent="0.2">
      <c r="A20" s="26"/>
      <c r="B20" s="24" t="s">
        <v>138</v>
      </c>
      <c r="C20" s="24" t="s">
        <v>169</v>
      </c>
      <c r="D20" s="35"/>
    </row>
    <row r="21" spans="1:4" x14ac:dyDescent="0.2">
      <c r="A21" s="26"/>
      <c r="B21" s="24" t="s">
        <v>161</v>
      </c>
      <c r="C21" s="24" t="s">
        <v>2332</v>
      </c>
      <c r="D21" s="35"/>
    </row>
    <row r="22" spans="1:4" x14ac:dyDescent="0.2">
      <c r="A22" s="26"/>
      <c r="B22" s="24" t="s">
        <v>136</v>
      </c>
      <c r="C22" s="24" t="s">
        <v>2326</v>
      </c>
      <c r="D22" s="35"/>
    </row>
    <row r="23" spans="1:4" x14ac:dyDescent="0.2">
      <c r="A23" s="26"/>
      <c r="B23" s="24" t="s">
        <v>144</v>
      </c>
      <c r="C23" s="24" t="s">
        <v>163</v>
      </c>
      <c r="D23" s="35"/>
    </row>
    <row r="24" spans="1:4" x14ac:dyDescent="0.2">
      <c r="A24" s="26"/>
      <c r="B24" s="24" t="s">
        <v>2315</v>
      </c>
      <c r="C24" s="24" t="s">
        <v>2316</v>
      </c>
      <c r="D24" s="35"/>
    </row>
    <row r="25" spans="1:4" x14ac:dyDescent="0.2">
      <c r="A25" s="23" t="s">
        <v>128</v>
      </c>
      <c r="B25" s="24"/>
      <c r="C25" s="24" t="s">
        <v>166</v>
      </c>
      <c r="D25" s="35"/>
    </row>
    <row r="26" spans="1:4" x14ac:dyDescent="0.2">
      <c r="A26" s="23" t="s">
        <v>129</v>
      </c>
      <c r="B26" s="24"/>
      <c r="C26" s="24" t="s">
        <v>170</v>
      </c>
      <c r="D26" s="35"/>
    </row>
    <row r="27" spans="1:4" x14ac:dyDescent="0.2">
      <c r="A27" s="23" t="s">
        <v>130</v>
      </c>
      <c r="B27" s="24"/>
      <c r="C27" s="24" t="s">
        <v>171</v>
      </c>
      <c r="D27" s="35"/>
    </row>
    <row r="28" spans="1:4" x14ac:dyDescent="0.2">
      <c r="A28" s="23" t="s">
        <v>131</v>
      </c>
      <c r="B28" s="24"/>
      <c r="C28" s="24" t="s">
        <v>172</v>
      </c>
      <c r="D28" s="35"/>
    </row>
    <row r="29" spans="1:4" x14ac:dyDescent="0.2">
      <c r="A29" s="23" t="s">
        <v>132</v>
      </c>
      <c r="B29" s="24"/>
      <c r="C29" s="24" t="s">
        <v>173</v>
      </c>
      <c r="D29" s="35"/>
    </row>
    <row r="30" spans="1:4" x14ac:dyDescent="0.2">
      <c r="A30" s="23" t="s">
        <v>133</v>
      </c>
      <c r="B30" s="24"/>
      <c r="C30" s="24" t="s">
        <v>174</v>
      </c>
    </row>
    <row r="31" spans="1:4" x14ac:dyDescent="0.2">
      <c r="A31" s="23" t="s">
        <v>195</v>
      </c>
      <c r="B31" s="24"/>
      <c r="C31" s="24" t="s">
        <v>175</v>
      </c>
    </row>
    <row r="32" spans="1:4" x14ac:dyDescent="0.2">
      <c r="A32" s="23" t="s">
        <v>196</v>
      </c>
      <c r="B32" s="24"/>
      <c r="C32" s="24" t="s">
        <v>176</v>
      </c>
    </row>
    <row r="33" spans="1:3" x14ac:dyDescent="0.2">
      <c r="A33" s="27"/>
      <c r="B33" s="24"/>
      <c r="C33" s="24"/>
    </row>
    <row r="34" spans="1:3" x14ac:dyDescent="0.2">
      <c r="A34" s="26" t="s">
        <v>185</v>
      </c>
      <c r="B34" s="24"/>
      <c r="C34" s="28" t="s">
        <v>179</v>
      </c>
    </row>
    <row r="35" spans="1:3" x14ac:dyDescent="0.2">
      <c r="A35" s="29"/>
      <c r="B35" s="30"/>
      <c r="C35" s="31" t="s">
        <v>184</v>
      </c>
    </row>
    <row r="36" spans="1:3" x14ac:dyDescent="0.2">
      <c r="A36" s="6"/>
      <c r="B36" s="5"/>
      <c r="C36" s="5"/>
    </row>
    <row r="37" spans="1:3" x14ac:dyDescent="0.2">
      <c r="A37" s="6"/>
      <c r="B37" s="5"/>
      <c r="C37" s="5"/>
    </row>
    <row r="38" spans="1:3" x14ac:dyDescent="0.2">
      <c r="A38" s="6"/>
      <c r="B38" s="5"/>
      <c r="C38" s="5"/>
    </row>
    <row r="39" spans="1:3" x14ac:dyDescent="0.2">
      <c r="A39" s="2"/>
    </row>
    <row r="40" spans="1:3" x14ac:dyDescent="0.2">
      <c r="A40" s="2"/>
    </row>
    <row r="41" spans="1:3" x14ac:dyDescent="0.2">
      <c r="A41" s="2"/>
    </row>
    <row r="42" spans="1:3" x14ac:dyDescent="0.2">
      <c r="A42" s="2"/>
    </row>
    <row r="43" spans="1:3" x14ac:dyDescent="0.2">
      <c r="A43" s="2"/>
    </row>
    <row r="44" spans="1:3" x14ac:dyDescent="0.2">
      <c r="A44" s="2"/>
    </row>
    <row r="45" spans="1:3" x14ac:dyDescent="0.2">
      <c r="A45" s="2"/>
    </row>
    <row r="46" spans="1:3" x14ac:dyDescent="0.2">
      <c r="A46" s="2"/>
    </row>
    <row r="47" spans="1:3" x14ac:dyDescent="0.2">
      <c r="A47" s="2"/>
    </row>
    <row r="48" spans="1:3"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77" zoomScaleNormal="77" workbookViewId="0">
      <pane ySplit="1" topLeftCell="A2" activePane="bottomLeft" state="frozen"/>
      <selection pane="bottomLeft" activeCell="O9" sqref="O9"/>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0" t="s">
        <v>2598</v>
      </c>
      <c r="D2" s="17"/>
      <c r="E2" s="48" t="s">
        <v>114</v>
      </c>
      <c r="F2" s="49" t="s">
        <v>61</v>
      </c>
      <c r="G2" s="50" t="s">
        <v>45</v>
      </c>
      <c r="H2" s="17"/>
      <c r="I2" s="17"/>
      <c r="J2" s="17"/>
      <c r="K2" s="17"/>
    </row>
    <row r="3" spans="1:11" x14ac:dyDescent="0.2">
      <c r="A3" s="39" t="s">
        <v>67</v>
      </c>
      <c r="B3" s="38" t="s">
        <v>40</v>
      </c>
      <c r="C3" s="40" t="s">
        <v>2596</v>
      </c>
      <c r="D3" s="17"/>
      <c r="E3" s="44" t="s">
        <v>2389</v>
      </c>
      <c r="F3" s="36" t="s">
        <v>62</v>
      </c>
      <c r="G3" s="45" t="s">
        <v>45</v>
      </c>
      <c r="H3" s="17"/>
      <c r="I3" s="17"/>
      <c r="J3" s="17"/>
      <c r="K3" s="17"/>
    </row>
    <row r="4" spans="1:11" x14ac:dyDescent="0.2">
      <c r="A4" s="39" t="s">
        <v>68</v>
      </c>
      <c r="B4" s="38" t="s">
        <v>32</v>
      </c>
      <c r="C4" s="40" t="s">
        <v>2598</v>
      </c>
      <c r="D4" s="17"/>
      <c r="E4" s="44" t="s">
        <v>116</v>
      </c>
      <c r="F4" s="36" t="s">
        <v>44</v>
      </c>
      <c r="G4" s="45" t="s">
        <v>45</v>
      </c>
      <c r="H4" s="17"/>
      <c r="I4" s="17"/>
      <c r="J4" s="17"/>
      <c r="K4" s="17"/>
    </row>
    <row r="5" spans="1:11" x14ac:dyDescent="0.2">
      <c r="A5" s="39" t="s">
        <v>69</v>
      </c>
      <c r="B5" s="38" t="s">
        <v>13</v>
      </c>
      <c r="C5" s="40" t="s">
        <v>2597</v>
      </c>
      <c r="D5" s="17"/>
      <c r="E5" s="44" t="s">
        <v>117</v>
      </c>
      <c r="F5" s="36" t="s">
        <v>57</v>
      </c>
      <c r="G5" s="45" t="s">
        <v>45</v>
      </c>
      <c r="H5" s="17"/>
      <c r="I5" s="17"/>
      <c r="J5" s="17"/>
      <c r="K5" s="17"/>
    </row>
    <row r="6" spans="1:11" x14ac:dyDescent="0.2">
      <c r="A6" s="39" t="s">
        <v>70</v>
      </c>
      <c r="B6" s="38" t="s">
        <v>25</v>
      </c>
      <c r="C6" s="40" t="s">
        <v>2596</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196" t="s">
        <v>2390</v>
      </c>
      <c r="B9" s="197" t="s">
        <v>2391</v>
      </c>
      <c r="C9" s="198" t="s">
        <v>5</v>
      </c>
      <c r="D9" s="17"/>
      <c r="E9" s="56" t="s">
        <v>27</v>
      </c>
      <c r="F9" s="57" t="s">
        <v>26</v>
      </c>
      <c r="G9" s="58" t="s">
        <v>27</v>
      </c>
      <c r="H9" s="17"/>
      <c r="I9" s="17"/>
      <c r="J9" s="17"/>
      <c r="K9" s="17"/>
    </row>
    <row r="10" spans="1:11" x14ac:dyDescent="0.2">
      <c r="A10" s="39" t="s">
        <v>73</v>
      </c>
      <c r="B10" s="38" t="s">
        <v>18</v>
      </c>
      <c r="C10" s="40" t="s">
        <v>15</v>
      </c>
      <c r="D10" s="17"/>
      <c r="E10" s="59"/>
      <c r="F10" s="59"/>
      <c r="G10" s="59"/>
      <c r="H10" s="17"/>
      <c r="I10" s="17"/>
      <c r="J10" s="17"/>
      <c r="K10" s="17"/>
    </row>
    <row r="11" spans="1:11" x14ac:dyDescent="0.2">
      <c r="A11" s="39" t="s">
        <v>74</v>
      </c>
      <c r="B11" s="38" t="s">
        <v>22</v>
      </c>
      <c r="C11" s="40" t="s">
        <v>15</v>
      </c>
      <c r="D11" s="17"/>
      <c r="E11" s="17"/>
      <c r="F11" s="17"/>
      <c r="G11" s="17"/>
      <c r="H11" s="17"/>
      <c r="I11" s="17"/>
      <c r="J11" s="17"/>
      <c r="K11" s="17"/>
    </row>
    <row r="12" spans="1:11" x14ac:dyDescent="0.2">
      <c r="A12" s="39" t="s">
        <v>48</v>
      </c>
      <c r="B12" s="38" t="s">
        <v>47</v>
      </c>
      <c r="C12" s="40" t="s">
        <v>48</v>
      </c>
      <c r="D12" s="17"/>
      <c r="E12" s="17"/>
      <c r="F12" s="17"/>
      <c r="G12" s="17"/>
      <c r="H12" s="17"/>
      <c r="I12" s="17"/>
      <c r="J12" s="17"/>
      <c r="K12" s="17"/>
    </row>
    <row r="13" spans="1:11" x14ac:dyDescent="0.2">
      <c r="A13" s="39" t="s">
        <v>75</v>
      </c>
      <c r="B13" s="38" t="s">
        <v>63</v>
      </c>
      <c r="C13" s="40" t="s">
        <v>2596</v>
      </c>
      <c r="D13" s="17"/>
      <c r="E13" s="17"/>
      <c r="F13" s="17"/>
      <c r="G13" s="17"/>
      <c r="H13" s="17"/>
      <c r="I13" s="17"/>
      <c r="J13" s="17"/>
      <c r="K13" s="17"/>
    </row>
    <row r="14" spans="1:11" x14ac:dyDescent="0.2">
      <c r="A14" s="39" t="s">
        <v>76</v>
      </c>
      <c r="B14" s="38" t="s">
        <v>28</v>
      </c>
      <c r="C14" s="40" t="s">
        <v>9</v>
      </c>
      <c r="D14" s="17"/>
      <c r="E14" s="17"/>
      <c r="F14" s="17"/>
      <c r="G14" s="17"/>
      <c r="H14" s="17"/>
      <c r="I14" s="17"/>
      <c r="J14" s="17"/>
      <c r="K14" s="17"/>
    </row>
    <row r="15" spans="1:11" x14ac:dyDescent="0.2">
      <c r="A15" s="39" t="s">
        <v>77</v>
      </c>
      <c r="B15" s="38" t="s">
        <v>49</v>
      </c>
      <c r="C15" s="40" t="s">
        <v>9</v>
      </c>
      <c r="D15" s="17"/>
      <c r="E15" s="17"/>
      <c r="F15" s="17"/>
      <c r="G15" s="17"/>
      <c r="H15" s="17"/>
      <c r="I15" s="17"/>
      <c r="J15" s="17"/>
      <c r="K15" s="17"/>
    </row>
    <row r="16" spans="1:11" x14ac:dyDescent="0.2">
      <c r="A16" s="39" t="s">
        <v>78</v>
      </c>
      <c r="B16" s="38" t="s">
        <v>42</v>
      </c>
      <c r="C16" s="40" t="s">
        <v>9</v>
      </c>
      <c r="D16" s="17"/>
      <c r="E16" s="17"/>
      <c r="F16" s="17"/>
      <c r="G16" s="17"/>
      <c r="H16" s="17"/>
      <c r="I16" s="17"/>
      <c r="J16" s="17"/>
      <c r="K16" s="17"/>
    </row>
    <row r="17" spans="1:11" x14ac:dyDescent="0.2">
      <c r="A17" s="39" t="s">
        <v>79</v>
      </c>
      <c r="B17" s="38" t="s">
        <v>46</v>
      </c>
      <c r="C17" s="40" t="s">
        <v>2598</v>
      </c>
      <c r="D17" s="17"/>
      <c r="E17" s="17"/>
      <c r="F17" s="17"/>
      <c r="G17" s="17"/>
      <c r="H17" s="17"/>
      <c r="I17" s="17"/>
      <c r="J17" s="17"/>
      <c r="K17" s="17"/>
    </row>
    <row r="18" spans="1:11" x14ac:dyDescent="0.2">
      <c r="A18" s="39" t="s">
        <v>80</v>
      </c>
      <c r="B18" s="38" t="s">
        <v>23</v>
      </c>
      <c r="C18" s="40" t="s">
        <v>9</v>
      </c>
      <c r="D18" s="17"/>
      <c r="E18" s="17"/>
      <c r="F18" s="17"/>
      <c r="G18" s="17"/>
      <c r="H18" s="17"/>
      <c r="I18" s="17"/>
      <c r="J18" s="17"/>
      <c r="K18" s="17"/>
    </row>
    <row r="19" spans="1:11" x14ac:dyDescent="0.2">
      <c r="A19" s="39" t="s">
        <v>81</v>
      </c>
      <c r="B19" s="38" t="s">
        <v>0</v>
      </c>
      <c r="C19" s="40" t="s">
        <v>2598</v>
      </c>
      <c r="D19" s="17"/>
      <c r="E19" s="17"/>
      <c r="F19" s="17"/>
      <c r="G19" s="17"/>
      <c r="H19" s="17"/>
      <c r="I19" s="17"/>
      <c r="J19" s="17"/>
      <c r="K19" s="17"/>
    </row>
    <row r="20" spans="1:11" x14ac:dyDescent="0.2">
      <c r="A20" s="39" t="s">
        <v>82</v>
      </c>
      <c r="B20" s="38" t="s">
        <v>4</v>
      </c>
      <c r="C20" s="40" t="s">
        <v>5</v>
      </c>
      <c r="D20" s="17"/>
      <c r="E20" s="17"/>
      <c r="F20" s="17"/>
      <c r="G20" s="17"/>
      <c r="H20" s="17"/>
      <c r="I20" s="17"/>
      <c r="J20" s="17"/>
      <c r="K20" s="17"/>
    </row>
    <row r="21" spans="1:11" x14ac:dyDescent="0.2">
      <c r="A21" s="39" t="s">
        <v>83</v>
      </c>
      <c r="B21" s="38" t="s">
        <v>54</v>
      </c>
      <c r="C21" s="40" t="s">
        <v>5</v>
      </c>
      <c r="D21" s="17"/>
      <c r="E21" s="17"/>
      <c r="F21" s="17"/>
      <c r="G21" s="17"/>
      <c r="H21" s="17"/>
      <c r="I21" s="17"/>
      <c r="J21" s="17"/>
      <c r="K21" s="17"/>
    </row>
    <row r="22" spans="1:11" x14ac:dyDescent="0.2">
      <c r="A22" s="39" t="s">
        <v>84</v>
      </c>
      <c r="B22" s="38" t="s">
        <v>36</v>
      </c>
      <c r="C22" s="40" t="s">
        <v>5</v>
      </c>
      <c r="D22" s="17"/>
      <c r="E22" s="17"/>
      <c r="F22" s="17"/>
      <c r="G22" s="17"/>
      <c r="H22" s="17"/>
      <c r="I22" s="17"/>
      <c r="J22" s="17"/>
      <c r="K22" s="17"/>
    </row>
    <row r="23" spans="1:11" x14ac:dyDescent="0.2">
      <c r="A23" s="39" t="s">
        <v>85</v>
      </c>
      <c r="B23" s="38" t="s">
        <v>41</v>
      </c>
      <c r="C23" s="40" t="s">
        <v>9</v>
      </c>
      <c r="D23" s="17"/>
      <c r="E23" s="17"/>
      <c r="F23" s="17"/>
      <c r="G23" s="17"/>
      <c r="H23" s="17"/>
      <c r="I23" s="17"/>
      <c r="J23" s="17"/>
      <c r="K23" s="17"/>
    </row>
    <row r="24" spans="1:11" x14ac:dyDescent="0.2">
      <c r="A24" s="39" t="s">
        <v>86</v>
      </c>
      <c r="B24" s="38" t="s">
        <v>30</v>
      </c>
      <c r="C24" s="40" t="s">
        <v>9</v>
      </c>
      <c r="D24" s="17"/>
      <c r="E24" s="17"/>
      <c r="F24" s="17"/>
      <c r="G24" s="17"/>
      <c r="H24" s="17"/>
      <c r="I24" s="17"/>
      <c r="J24" s="17"/>
      <c r="K24" s="17"/>
    </row>
    <row r="25" spans="1:11" x14ac:dyDescent="0.2">
      <c r="A25" s="39" t="s">
        <v>87</v>
      </c>
      <c r="B25" s="38" t="s">
        <v>14</v>
      </c>
      <c r="C25" s="40" t="s">
        <v>2598</v>
      </c>
      <c r="D25" s="17"/>
      <c r="E25" s="17"/>
      <c r="F25" s="17"/>
      <c r="G25" s="17"/>
      <c r="H25" s="17"/>
      <c r="I25" s="17"/>
      <c r="J25" s="17"/>
      <c r="K25" s="17"/>
    </row>
    <row r="26" spans="1:11" x14ac:dyDescent="0.2">
      <c r="A26" s="39" t="s">
        <v>88</v>
      </c>
      <c r="B26" s="38" t="s">
        <v>39</v>
      </c>
      <c r="C26" s="40" t="s">
        <v>9</v>
      </c>
      <c r="D26" s="17"/>
      <c r="E26" s="17"/>
      <c r="F26" s="17"/>
      <c r="G26" s="17"/>
      <c r="H26" s="17"/>
      <c r="I26" s="17"/>
      <c r="J26" s="17"/>
      <c r="K26" s="17"/>
    </row>
    <row r="27" spans="1:11" x14ac:dyDescent="0.2">
      <c r="A27" s="39" t="s">
        <v>89</v>
      </c>
      <c r="B27" s="38" t="s">
        <v>56</v>
      </c>
      <c r="C27" s="40" t="s">
        <v>2596</v>
      </c>
      <c r="D27" s="17"/>
      <c r="E27" s="17"/>
      <c r="F27" s="17"/>
      <c r="G27" s="17"/>
      <c r="H27" s="17"/>
      <c r="I27" s="17"/>
      <c r="J27" s="17"/>
      <c r="K27" s="17"/>
    </row>
    <row r="28" spans="1:11" x14ac:dyDescent="0.2">
      <c r="A28" s="39" t="s">
        <v>90</v>
      </c>
      <c r="B28" s="38" t="s">
        <v>24</v>
      </c>
      <c r="C28" s="40" t="s">
        <v>2596</v>
      </c>
      <c r="D28" s="17"/>
      <c r="E28" s="17"/>
      <c r="F28" s="17"/>
      <c r="G28" s="17"/>
      <c r="H28" s="17"/>
      <c r="I28" s="17"/>
      <c r="J28" s="17"/>
      <c r="K28" s="17"/>
    </row>
    <row r="29" spans="1:11" x14ac:dyDescent="0.2">
      <c r="A29" s="39" t="s">
        <v>91</v>
      </c>
      <c r="B29" s="38" t="s">
        <v>31</v>
      </c>
      <c r="C29" s="40" t="s">
        <v>2596</v>
      </c>
      <c r="D29" s="17"/>
      <c r="E29" s="17"/>
      <c r="F29" s="17"/>
      <c r="G29" s="17"/>
      <c r="H29" s="17"/>
      <c r="I29" s="17"/>
      <c r="J29" s="17"/>
      <c r="K29" s="17"/>
    </row>
    <row r="30" spans="1:11" x14ac:dyDescent="0.2">
      <c r="A30" s="39" t="s">
        <v>92</v>
      </c>
      <c r="B30" s="38" t="s">
        <v>38</v>
      </c>
      <c r="C30" s="40" t="s">
        <v>5</v>
      </c>
      <c r="D30" s="17"/>
      <c r="E30" s="17"/>
      <c r="F30" s="17"/>
      <c r="G30" s="17"/>
      <c r="H30" s="17"/>
      <c r="I30" s="17"/>
      <c r="J30" s="17"/>
      <c r="K30" s="17"/>
    </row>
    <row r="31" spans="1:11" x14ac:dyDescent="0.2">
      <c r="A31" s="39" t="s">
        <v>93</v>
      </c>
      <c r="B31" s="38" t="s">
        <v>20</v>
      </c>
      <c r="C31" s="40" t="s">
        <v>5</v>
      </c>
      <c r="D31" s="17"/>
      <c r="E31" s="17"/>
      <c r="F31" s="17"/>
      <c r="G31" s="17"/>
      <c r="H31" s="17"/>
      <c r="I31" s="17"/>
      <c r="J31" s="17"/>
      <c r="K31" s="17"/>
    </row>
    <row r="32" spans="1:11" x14ac:dyDescent="0.2">
      <c r="A32" s="39" t="s">
        <v>94</v>
      </c>
      <c r="B32" s="38" t="s">
        <v>43</v>
      </c>
      <c r="C32" s="40" t="s">
        <v>2596</v>
      </c>
      <c r="D32" s="17"/>
      <c r="E32" s="17"/>
      <c r="F32" s="17"/>
      <c r="G32" s="17"/>
      <c r="H32" s="17"/>
      <c r="I32" s="17"/>
      <c r="J32" s="17"/>
      <c r="K32" s="17"/>
    </row>
    <row r="33" spans="1:11" x14ac:dyDescent="0.2">
      <c r="A33" s="39" t="s">
        <v>95</v>
      </c>
      <c r="B33" s="38" t="s">
        <v>10</v>
      </c>
      <c r="C33" s="40" t="s">
        <v>5</v>
      </c>
      <c r="D33" s="17"/>
      <c r="E33" s="17"/>
      <c r="F33" s="17"/>
      <c r="G33" s="17"/>
      <c r="H33" s="17"/>
      <c r="I33" s="17"/>
      <c r="J33" s="17"/>
      <c r="K33" s="17"/>
    </row>
    <row r="34" spans="1:11" x14ac:dyDescent="0.2">
      <c r="A34" s="39" t="s">
        <v>96</v>
      </c>
      <c r="B34" s="38" t="s">
        <v>16</v>
      </c>
      <c r="C34" s="40" t="s">
        <v>15</v>
      </c>
      <c r="D34" s="17"/>
      <c r="E34" s="17"/>
      <c r="F34" s="17"/>
      <c r="G34" s="17"/>
      <c r="H34" s="17"/>
      <c r="I34" s="17"/>
      <c r="J34" s="17"/>
      <c r="K34" s="17"/>
    </row>
    <row r="35" spans="1:11" x14ac:dyDescent="0.2">
      <c r="A35" s="39" t="s">
        <v>97</v>
      </c>
      <c r="B35" s="38" t="s">
        <v>11</v>
      </c>
      <c r="C35" s="40" t="s">
        <v>2596</v>
      </c>
      <c r="D35" s="17"/>
      <c r="E35" s="17"/>
      <c r="F35" s="17"/>
      <c r="G35" s="17"/>
      <c r="H35" s="17"/>
      <c r="I35" s="17"/>
      <c r="J35" s="17"/>
      <c r="K35" s="17"/>
    </row>
    <row r="36" spans="1:11" x14ac:dyDescent="0.2">
      <c r="A36" s="39" t="s">
        <v>98</v>
      </c>
      <c r="B36" s="38" t="s">
        <v>8</v>
      </c>
      <c r="C36" s="40" t="s">
        <v>5</v>
      </c>
      <c r="D36" s="17"/>
      <c r="E36" s="17"/>
      <c r="F36" s="17"/>
      <c r="G36" s="17"/>
      <c r="H36" s="17"/>
      <c r="I36" s="17"/>
      <c r="J36" s="17"/>
      <c r="K36" s="17"/>
    </row>
    <row r="37" spans="1:11" x14ac:dyDescent="0.2">
      <c r="A37" s="39" t="s">
        <v>99</v>
      </c>
      <c r="B37" s="38" t="s">
        <v>37</v>
      </c>
      <c r="C37" s="40" t="s">
        <v>2598</v>
      </c>
      <c r="D37" s="17"/>
      <c r="E37" s="17"/>
      <c r="F37" s="17"/>
      <c r="G37" s="17"/>
      <c r="H37" s="17"/>
      <c r="I37" s="17"/>
      <c r="J37" s="17"/>
      <c r="K37" s="17"/>
    </row>
    <row r="38" spans="1:11" x14ac:dyDescent="0.2">
      <c r="A38" s="39" t="s">
        <v>100</v>
      </c>
      <c r="B38" s="38" t="s">
        <v>2</v>
      </c>
      <c r="C38" s="40" t="s">
        <v>2597</v>
      </c>
      <c r="D38" s="17"/>
      <c r="E38" s="17"/>
      <c r="F38" s="17"/>
      <c r="G38" s="17"/>
      <c r="H38" s="17"/>
      <c r="I38" s="17"/>
      <c r="J38" s="17"/>
      <c r="K38" s="17"/>
    </row>
    <row r="39" spans="1:11" x14ac:dyDescent="0.2">
      <c r="A39" s="39" t="s">
        <v>101</v>
      </c>
      <c r="B39" s="38" t="s">
        <v>7</v>
      </c>
      <c r="C39" s="40" t="s">
        <v>5</v>
      </c>
      <c r="D39" s="17"/>
      <c r="E39" s="17"/>
      <c r="F39" s="17"/>
      <c r="G39" s="17"/>
      <c r="H39" s="17"/>
      <c r="I39" s="17"/>
      <c r="J39" s="17"/>
      <c r="K39" s="17"/>
    </row>
    <row r="40" spans="1:11" x14ac:dyDescent="0.2">
      <c r="A40" s="39" t="s">
        <v>102</v>
      </c>
      <c r="B40" s="38" t="s">
        <v>51</v>
      </c>
      <c r="C40" s="40" t="s">
        <v>5</v>
      </c>
      <c r="D40" s="17"/>
      <c r="E40" s="17"/>
      <c r="F40" s="17"/>
      <c r="G40" s="17"/>
      <c r="H40" s="17"/>
      <c r="I40" s="17"/>
      <c r="J40" s="17"/>
      <c r="K40" s="17"/>
    </row>
    <row r="41" spans="1:11" x14ac:dyDescent="0.2">
      <c r="A41" s="39" t="s">
        <v>103</v>
      </c>
      <c r="B41" s="38" t="s">
        <v>53</v>
      </c>
      <c r="C41" s="40" t="s">
        <v>15</v>
      </c>
      <c r="D41" s="17"/>
      <c r="E41" s="17"/>
      <c r="F41" s="17"/>
      <c r="G41" s="17"/>
      <c r="H41" s="17"/>
      <c r="I41" s="17"/>
      <c r="J41" s="17"/>
      <c r="K41" s="17"/>
    </row>
    <row r="42" spans="1:11" x14ac:dyDescent="0.2">
      <c r="A42" s="39" t="s">
        <v>104</v>
      </c>
      <c r="B42" s="38" t="s">
        <v>60</v>
      </c>
      <c r="C42" s="40" t="s">
        <v>2596</v>
      </c>
      <c r="D42" s="17"/>
      <c r="E42" s="17"/>
      <c r="F42" s="17"/>
      <c r="G42" s="17"/>
      <c r="H42" s="17"/>
      <c r="I42" s="17"/>
      <c r="J42" s="17"/>
      <c r="K42" s="17"/>
    </row>
    <row r="43" spans="1:11" x14ac:dyDescent="0.2">
      <c r="A43" s="39" t="s">
        <v>105</v>
      </c>
      <c r="B43" s="38" t="s">
        <v>52</v>
      </c>
      <c r="C43" s="40" t="s">
        <v>9</v>
      </c>
      <c r="D43" s="17"/>
      <c r="E43" s="17"/>
      <c r="F43" s="17"/>
      <c r="G43" s="17"/>
      <c r="H43" s="17"/>
      <c r="I43" s="17"/>
      <c r="J43" s="17"/>
      <c r="K43" s="17"/>
    </row>
    <row r="44" spans="1:11" x14ac:dyDescent="0.2">
      <c r="A44" s="39" t="s">
        <v>106</v>
      </c>
      <c r="B44" s="38" t="s">
        <v>6</v>
      </c>
      <c r="C44" s="40" t="s">
        <v>2598</v>
      </c>
      <c r="D44" s="17"/>
      <c r="E44" s="17"/>
      <c r="F44" s="17"/>
      <c r="G44" s="17"/>
      <c r="H44" s="17"/>
      <c r="I44" s="17"/>
      <c r="J44" s="17"/>
      <c r="K44" s="17"/>
    </row>
    <row r="45" spans="1:11" x14ac:dyDescent="0.2">
      <c r="A45" s="39" t="s">
        <v>107</v>
      </c>
      <c r="B45" s="38" t="s">
        <v>21</v>
      </c>
      <c r="C45" s="40" t="s">
        <v>2596</v>
      </c>
      <c r="D45" s="17"/>
      <c r="E45" s="17"/>
      <c r="F45" s="17"/>
      <c r="G45" s="17"/>
      <c r="H45" s="17"/>
      <c r="I45" s="17"/>
      <c r="J45" s="17"/>
      <c r="K45" s="17"/>
    </row>
    <row r="46" spans="1:11" x14ac:dyDescent="0.2">
      <c r="A46" s="39" t="s">
        <v>108</v>
      </c>
      <c r="B46" s="38" t="s">
        <v>59</v>
      </c>
      <c r="C46" s="40" t="s">
        <v>5</v>
      </c>
      <c r="D46" s="17"/>
      <c r="E46" s="17"/>
      <c r="F46" s="17"/>
      <c r="G46" s="17"/>
      <c r="H46" s="17"/>
      <c r="I46" s="17"/>
      <c r="J46" s="17"/>
      <c r="K46" s="17"/>
    </row>
    <row r="47" spans="1:11" x14ac:dyDescent="0.2">
      <c r="A47" s="39" t="s">
        <v>109</v>
      </c>
      <c r="B47" s="38" t="s">
        <v>19</v>
      </c>
      <c r="C47" s="40" t="s">
        <v>5</v>
      </c>
      <c r="D47" s="17"/>
      <c r="E47" s="17"/>
      <c r="F47" s="17"/>
      <c r="G47" s="17"/>
      <c r="H47" s="17"/>
      <c r="I47" s="17"/>
      <c r="J47" s="17"/>
      <c r="K47" s="17"/>
    </row>
    <row r="48" spans="1:11" x14ac:dyDescent="0.2">
      <c r="A48" s="39" t="s">
        <v>110</v>
      </c>
      <c r="B48" s="38" t="s">
        <v>50</v>
      </c>
      <c r="C48" s="40" t="s">
        <v>2597</v>
      </c>
      <c r="D48" s="17"/>
      <c r="E48" s="17"/>
      <c r="F48" s="17"/>
      <c r="G48" s="17"/>
      <c r="H48" s="17"/>
      <c r="I48" s="17"/>
      <c r="J48" s="17"/>
      <c r="K48" s="17"/>
    </row>
    <row r="49" spans="1:11" x14ac:dyDescent="0.2">
      <c r="A49" s="39" t="s">
        <v>111</v>
      </c>
      <c r="B49" s="38" t="s">
        <v>33</v>
      </c>
      <c r="C49" s="40" t="s">
        <v>5</v>
      </c>
      <c r="D49" s="17"/>
      <c r="E49" s="17"/>
      <c r="F49" s="17"/>
      <c r="G49" s="17"/>
      <c r="H49" s="17"/>
      <c r="I49" s="17"/>
      <c r="J49" s="17"/>
      <c r="K49" s="17"/>
    </row>
    <row r="50" spans="1:11" x14ac:dyDescent="0.2">
      <c r="A50" s="39" t="s">
        <v>112</v>
      </c>
      <c r="B50" s="38" t="s">
        <v>34</v>
      </c>
      <c r="C50" s="40" t="s">
        <v>9</v>
      </c>
      <c r="D50" s="17"/>
      <c r="E50" s="17"/>
      <c r="F50" s="17"/>
      <c r="G50" s="17"/>
      <c r="H50" s="17"/>
      <c r="I50" s="17"/>
      <c r="J50" s="17"/>
      <c r="K50" s="17"/>
    </row>
    <row r="51" spans="1:11" x14ac:dyDescent="0.2">
      <c r="A51" s="46" t="s">
        <v>113</v>
      </c>
      <c r="B51" s="37" t="s">
        <v>29</v>
      </c>
      <c r="C51" s="47" t="s">
        <v>2596</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7" t="s">
        <v>15</v>
      </c>
      <c r="D2" s="17"/>
      <c r="E2" s="48" t="s">
        <v>114</v>
      </c>
      <c r="F2" s="49" t="s">
        <v>61</v>
      </c>
      <c r="G2" s="50" t="s">
        <v>45</v>
      </c>
      <c r="H2" s="17"/>
      <c r="I2" s="17"/>
      <c r="J2" s="17"/>
      <c r="K2" s="17"/>
    </row>
    <row r="3" spans="1:11" x14ac:dyDescent="0.2">
      <c r="A3" s="39" t="s">
        <v>67</v>
      </c>
      <c r="B3" s="38" t="s">
        <v>40</v>
      </c>
      <c r="C3" s="40" t="s">
        <v>3</v>
      </c>
      <c r="D3" s="17"/>
      <c r="E3" s="44" t="s">
        <v>2389</v>
      </c>
      <c r="F3" s="36" t="s">
        <v>62</v>
      </c>
      <c r="G3" s="45" t="s">
        <v>45</v>
      </c>
      <c r="H3" s="17"/>
      <c r="I3" s="17"/>
      <c r="J3" s="17"/>
      <c r="K3" s="17"/>
    </row>
    <row r="4" spans="1:11" x14ac:dyDescent="0.2">
      <c r="A4" s="39" t="s">
        <v>68</v>
      </c>
      <c r="B4" s="38" t="s">
        <v>32</v>
      </c>
      <c r="C4" s="40" t="s">
        <v>1</v>
      </c>
      <c r="D4" s="17"/>
      <c r="E4" s="44" t="s">
        <v>116</v>
      </c>
      <c r="F4" s="36" t="s">
        <v>44</v>
      </c>
      <c r="G4" s="45" t="s">
        <v>45</v>
      </c>
      <c r="H4" s="17"/>
      <c r="I4" s="17"/>
      <c r="J4" s="17"/>
      <c r="K4" s="17"/>
    </row>
    <row r="5" spans="1:11" x14ac:dyDescent="0.2">
      <c r="A5" s="39" t="s">
        <v>69</v>
      </c>
      <c r="B5" s="38" t="s">
        <v>13</v>
      </c>
      <c r="C5" s="40" t="s">
        <v>3</v>
      </c>
      <c r="D5" s="17"/>
      <c r="E5" s="44" t="s">
        <v>117</v>
      </c>
      <c r="F5" s="36" t="s">
        <v>57</v>
      </c>
      <c r="G5" s="45" t="s">
        <v>45</v>
      </c>
      <c r="H5" s="17"/>
      <c r="I5" s="17"/>
      <c r="J5" s="17"/>
      <c r="K5" s="17"/>
    </row>
    <row r="6" spans="1:11" x14ac:dyDescent="0.2">
      <c r="A6" s="39" t="s">
        <v>70</v>
      </c>
      <c r="B6" s="38" t="s">
        <v>25</v>
      </c>
      <c r="C6" s="40" t="s">
        <v>12</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39" t="s">
        <v>73</v>
      </c>
      <c r="B9" s="38" t="s">
        <v>18</v>
      </c>
      <c r="C9" s="40" t="s">
        <v>15</v>
      </c>
      <c r="D9" s="17"/>
      <c r="E9" s="56" t="s">
        <v>27</v>
      </c>
      <c r="F9" s="57" t="s">
        <v>26</v>
      </c>
      <c r="G9" s="58" t="s">
        <v>27</v>
      </c>
      <c r="H9" s="17"/>
      <c r="I9" s="17"/>
      <c r="J9" s="17"/>
      <c r="K9" s="17"/>
    </row>
    <row r="10" spans="1:11" x14ac:dyDescent="0.2">
      <c r="A10" s="39" t="s">
        <v>74</v>
      </c>
      <c r="B10" s="38" t="s">
        <v>22</v>
      </c>
      <c r="C10" s="40" t="s">
        <v>15</v>
      </c>
      <c r="D10" s="17"/>
      <c r="E10" s="59"/>
      <c r="F10" s="59"/>
      <c r="G10" s="59"/>
      <c r="H10" s="17"/>
      <c r="I10" s="17"/>
      <c r="J10" s="17"/>
      <c r="K10" s="17"/>
    </row>
    <row r="11" spans="1:11" x14ac:dyDescent="0.2">
      <c r="A11" s="39" t="s">
        <v>48</v>
      </c>
      <c r="B11" s="38" t="s">
        <v>47</v>
      </c>
      <c r="C11" s="40" t="s">
        <v>48</v>
      </c>
      <c r="D11" s="17"/>
      <c r="E11" s="17"/>
      <c r="F11" s="17"/>
      <c r="G11" s="17"/>
      <c r="H11" s="17"/>
      <c r="I11" s="17"/>
      <c r="J11" s="17"/>
      <c r="K11" s="17"/>
    </row>
    <row r="12" spans="1:11" x14ac:dyDescent="0.2">
      <c r="A12" s="39" t="s">
        <v>75</v>
      </c>
      <c r="B12" s="38" t="s">
        <v>63</v>
      </c>
      <c r="C12" s="40" t="s">
        <v>3</v>
      </c>
      <c r="D12" s="17"/>
      <c r="E12" s="17"/>
      <c r="F12" s="17"/>
      <c r="G12" s="17"/>
      <c r="H12" s="17"/>
      <c r="I12" s="17"/>
      <c r="J12" s="17"/>
      <c r="K12" s="17"/>
    </row>
    <row r="13" spans="1:11" x14ac:dyDescent="0.2">
      <c r="A13" s="39" t="s">
        <v>76</v>
      </c>
      <c r="B13" s="38" t="s">
        <v>28</v>
      </c>
      <c r="C13" s="40" t="s">
        <v>9</v>
      </c>
      <c r="D13" s="17"/>
      <c r="E13" s="17"/>
      <c r="F13" s="17"/>
      <c r="G13" s="17"/>
      <c r="H13" s="17"/>
      <c r="I13" s="17"/>
      <c r="J13" s="17"/>
      <c r="K13" s="17"/>
    </row>
    <row r="14" spans="1:11" x14ac:dyDescent="0.2">
      <c r="A14" s="39" t="s">
        <v>77</v>
      </c>
      <c r="B14" s="38" t="s">
        <v>49</v>
      </c>
      <c r="C14" s="40" t="s">
        <v>9</v>
      </c>
      <c r="D14" s="17"/>
      <c r="E14" s="17"/>
      <c r="F14" s="17"/>
      <c r="G14" s="17"/>
      <c r="H14" s="17"/>
      <c r="I14" s="17"/>
      <c r="J14" s="17"/>
      <c r="K14" s="17"/>
    </row>
    <row r="15" spans="1:11" x14ac:dyDescent="0.2">
      <c r="A15" s="39" t="s">
        <v>78</v>
      </c>
      <c r="B15" s="38" t="s">
        <v>42</v>
      </c>
      <c r="C15" s="40" t="s">
        <v>12</v>
      </c>
      <c r="D15" s="17"/>
      <c r="E15" s="17"/>
      <c r="F15" s="17"/>
      <c r="G15" s="17"/>
      <c r="H15" s="17"/>
      <c r="I15" s="17"/>
      <c r="J15" s="17"/>
      <c r="K15" s="17"/>
    </row>
    <row r="16" spans="1:11" x14ac:dyDescent="0.2">
      <c r="A16" s="39" t="s">
        <v>79</v>
      </c>
      <c r="B16" s="38" t="s">
        <v>46</v>
      </c>
      <c r="C16" s="40" t="s">
        <v>12</v>
      </c>
      <c r="D16" s="17"/>
      <c r="E16" s="17"/>
      <c r="F16" s="17"/>
      <c r="G16" s="17"/>
      <c r="H16" s="17"/>
      <c r="I16" s="17"/>
      <c r="J16" s="17"/>
      <c r="K16" s="17"/>
    </row>
    <row r="17" spans="1:11" x14ac:dyDescent="0.2">
      <c r="A17" s="39" t="s">
        <v>80</v>
      </c>
      <c r="B17" s="38" t="s">
        <v>23</v>
      </c>
      <c r="C17" s="40" t="s">
        <v>15</v>
      </c>
      <c r="D17" s="17"/>
      <c r="E17" s="17"/>
      <c r="F17" s="17"/>
      <c r="G17" s="17"/>
      <c r="H17" s="17"/>
      <c r="I17" s="17"/>
      <c r="J17" s="17"/>
      <c r="K17" s="17"/>
    </row>
    <row r="18" spans="1:11" x14ac:dyDescent="0.2">
      <c r="A18" s="39" t="s">
        <v>81</v>
      </c>
      <c r="B18" s="38" t="s">
        <v>0</v>
      </c>
      <c r="C18" s="40" t="s">
        <v>1</v>
      </c>
      <c r="D18" s="17"/>
      <c r="E18" s="17"/>
      <c r="F18" s="17"/>
      <c r="G18" s="17"/>
      <c r="H18" s="17"/>
      <c r="I18" s="17"/>
      <c r="J18" s="17"/>
      <c r="K18" s="17"/>
    </row>
    <row r="19" spans="1:11" x14ac:dyDescent="0.2">
      <c r="A19" s="39" t="s">
        <v>82</v>
      </c>
      <c r="B19" s="38" t="s">
        <v>4</v>
      </c>
      <c r="C19" s="40" t="s">
        <v>5</v>
      </c>
      <c r="D19" s="17"/>
      <c r="E19" s="17"/>
      <c r="F19" s="17"/>
      <c r="G19" s="17"/>
      <c r="H19" s="17"/>
      <c r="I19" s="17"/>
      <c r="J19" s="17"/>
      <c r="K19" s="17"/>
    </row>
    <row r="20" spans="1:11" x14ac:dyDescent="0.2">
      <c r="A20" s="39" t="s">
        <v>83</v>
      </c>
      <c r="B20" s="38" t="s">
        <v>54</v>
      </c>
      <c r="C20" s="40" t="s">
        <v>5</v>
      </c>
      <c r="D20" s="17"/>
      <c r="E20" s="17"/>
      <c r="F20" s="17"/>
      <c r="G20" s="17"/>
      <c r="H20" s="17"/>
      <c r="I20" s="17"/>
      <c r="J20" s="17"/>
      <c r="K20" s="17"/>
    </row>
    <row r="21" spans="1:11" x14ac:dyDescent="0.2">
      <c r="A21" s="39" t="s">
        <v>84</v>
      </c>
      <c r="B21" s="38" t="s">
        <v>36</v>
      </c>
      <c r="C21" s="40" t="s">
        <v>5</v>
      </c>
      <c r="D21" s="17"/>
      <c r="E21" s="17"/>
      <c r="F21" s="17"/>
      <c r="G21" s="17"/>
      <c r="H21" s="17"/>
      <c r="I21" s="17"/>
      <c r="J21" s="17"/>
      <c r="K21" s="17"/>
    </row>
    <row r="22" spans="1:11" x14ac:dyDescent="0.2">
      <c r="A22" s="39" t="s">
        <v>85</v>
      </c>
      <c r="B22" s="38" t="s">
        <v>41</v>
      </c>
      <c r="C22" s="40" t="s">
        <v>9</v>
      </c>
      <c r="D22" s="17"/>
      <c r="E22" s="17"/>
      <c r="F22" s="17"/>
      <c r="G22" s="17"/>
      <c r="H22" s="17"/>
      <c r="I22" s="17"/>
      <c r="J22" s="17"/>
      <c r="K22" s="17"/>
    </row>
    <row r="23" spans="1:11" x14ac:dyDescent="0.2">
      <c r="A23" s="39" t="s">
        <v>86</v>
      </c>
      <c r="B23" s="38" t="s">
        <v>30</v>
      </c>
      <c r="C23" s="40" t="s">
        <v>9</v>
      </c>
      <c r="D23" s="17"/>
      <c r="E23" s="17"/>
      <c r="F23" s="17"/>
      <c r="G23" s="17"/>
      <c r="H23" s="17"/>
      <c r="I23" s="17"/>
      <c r="J23" s="17"/>
      <c r="K23" s="17"/>
    </row>
    <row r="24" spans="1:11" x14ac:dyDescent="0.2">
      <c r="A24" s="39" t="s">
        <v>87</v>
      </c>
      <c r="B24" s="38" t="s">
        <v>14</v>
      </c>
      <c r="C24" s="40" t="s">
        <v>15</v>
      </c>
      <c r="D24" s="17"/>
      <c r="E24" s="17"/>
      <c r="F24" s="17"/>
      <c r="G24" s="17"/>
      <c r="H24" s="17"/>
      <c r="I24" s="17"/>
      <c r="J24" s="17"/>
      <c r="K24" s="17"/>
    </row>
    <row r="25" spans="1:11" x14ac:dyDescent="0.2">
      <c r="A25" s="39" t="s">
        <v>88</v>
      </c>
      <c r="B25" s="38" t="s">
        <v>39</v>
      </c>
      <c r="C25" s="40" t="s">
        <v>12</v>
      </c>
      <c r="D25" s="17"/>
      <c r="E25" s="17"/>
      <c r="F25" s="17"/>
      <c r="G25" s="17"/>
      <c r="H25" s="17"/>
      <c r="I25" s="17"/>
      <c r="J25" s="17"/>
      <c r="K25" s="17"/>
    </row>
    <row r="26" spans="1:11" x14ac:dyDescent="0.2">
      <c r="A26" s="39" t="s">
        <v>89</v>
      </c>
      <c r="B26" s="38" t="s">
        <v>56</v>
      </c>
      <c r="C26" s="40" t="s">
        <v>12</v>
      </c>
      <c r="D26" s="17"/>
      <c r="E26" s="17"/>
      <c r="F26" s="17"/>
      <c r="G26" s="17"/>
      <c r="H26" s="17"/>
      <c r="I26" s="17"/>
      <c r="J26" s="17"/>
      <c r="K26" s="17"/>
    </row>
    <row r="27" spans="1:11" x14ac:dyDescent="0.2">
      <c r="A27" s="39" t="s">
        <v>90</v>
      </c>
      <c r="B27" s="38" t="s">
        <v>24</v>
      </c>
      <c r="C27" s="40" t="s">
        <v>12</v>
      </c>
      <c r="D27" s="17"/>
      <c r="E27" s="17"/>
      <c r="F27" s="17"/>
      <c r="G27" s="17"/>
      <c r="H27" s="17"/>
      <c r="I27" s="17"/>
      <c r="J27" s="17"/>
      <c r="K27" s="17"/>
    </row>
    <row r="28" spans="1:11" x14ac:dyDescent="0.2">
      <c r="A28" s="39" t="s">
        <v>91</v>
      </c>
      <c r="B28" s="38" t="s">
        <v>31</v>
      </c>
      <c r="C28" s="40" t="s">
        <v>3</v>
      </c>
      <c r="D28" s="17"/>
      <c r="E28" s="17"/>
      <c r="F28" s="17"/>
      <c r="G28" s="17"/>
      <c r="H28" s="17"/>
      <c r="I28" s="17"/>
      <c r="J28" s="17"/>
      <c r="K28" s="17"/>
    </row>
    <row r="29" spans="1:11" x14ac:dyDescent="0.2">
      <c r="A29" s="39" t="s">
        <v>92</v>
      </c>
      <c r="B29" s="38" t="s">
        <v>38</v>
      </c>
      <c r="C29" s="40" t="s">
        <v>5</v>
      </c>
      <c r="D29" s="17"/>
      <c r="E29" s="17"/>
      <c r="F29" s="17"/>
      <c r="G29" s="17"/>
      <c r="H29" s="17"/>
      <c r="I29" s="17"/>
      <c r="J29" s="17"/>
      <c r="K29" s="17"/>
    </row>
    <row r="30" spans="1:11" x14ac:dyDescent="0.2">
      <c r="A30" s="39" t="s">
        <v>93</v>
      </c>
      <c r="B30" s="38" t="s">
        <v>20</v>
      </c>
      <c r="C30" s="40" t="s">
        <v>5</v>
      </c>
      <c r="D30" s="17"/>
      <c r="E30" s="17"/>
      <c r="F30" s="17"/>
      <c r="G30" s="17"/>
      <c r="H30" s="17"/>
      <c r="I30" s="17"/>
      <c r="J30" s="17"/>
      <c r="K30" s="17"/>
    </row>
    <row r="31" spans="1:11" x14ac:dyDescent="0.2">
      <c r="A31" s="39" t="s">
        <v>94</v>
      </c>
      <c r="B31" s="38" t="s">
        <v>43</v>
      </c>
      <c r="C31" s="40" t="s">
        <v>1</v>
      </c>
      <c r="D31" s="17"/>
      <c r="E31" s="17"/>
      <c r="F31" s="17"/>
      <c r="G31" s="17"/>
      <c r="H31" s="17"/>
      <c r="I31" s="17"/>
      <c r="J31" s="17"/>
      <c r="K31" s="17"/>
    </row>
    <row r="32" spans="1:11" x14ac:dyDescent="0.2">
      <c r="A32" s="39" t="s">
        <v>95</v>
      </c>
      <c r="B32" s="38" t="s">
        <v>10</v>
      </c>
      <c r="C32" s="40" t="s">
        <v>5</v>
      </c>
      <c r="D32" s="17"/>
      <c r="E32" s="17"/>
      <c r="F32" s="17"/>
      <c r="G32" s="17"/>
      <c r="H32" s="17"/>
      <c r="I32" s="17"/>
      <c r="J32" s="17"/>
      <c r="K32" s="17"/>
    </row>
    <row r="33" spans="1:11" x14ac:dyDescent="0.2">
      <c r="A33" s="39" t="s">
        <v>96</v>
      </c>
      <c r="B33" s="38" t="s">
        <v>16</v>
      </c>
      <c r="C33" s="40" t="s">
        <v>15</v>
      </c>
      <c r="D33" s="17"/>
      <c r="E33" s="17"/>
      <c r="F33" s="17"/>
      <c r="G33" s="17"/>
      <c r="H33" s="17"/>
      <c r="I33" s="17"/>
      <c r="J33" s="17"/>
      <c r="K33" s="17"/>
    </row>
    <row r="34" spans="1:11" x14ac:dyDescent="0.2">
      <c r="A34" s="39" t="s">
        <v>97</v>
      </c>
      <c r="B34" s="38" t="s">
        <v>11</v>
      </c>
      <c r="C34" s="40" t="s">
        <v>12</v>
      </c>
      <c r="D34" s="17"/>
      <c r="E34" s="17"/>
      <c r="F34" s="17"/>
      <c r="G34" s="17"/>
      <c r="H34" s="17"/>
      <c r="I34" s="17"/>
      <c r="J34" s="17"/>
      <c r="K34" s="17"/>
    </row>
    <row r="35" spans="1:11" x14ac:dyDescent="0.2">
      <c r="A35" s="39" t="s">
        <v>98</v>
      </c>
      <c r="B35" s="38" t="s">
        <v>8</v>
      </c>
      <c r="C35" s="40" t="s">
        <v>9</v>
      </c>
      <c r="D35" s="17"/>
      <c r="E35" s="17"/>
      <c r="F35" s="17"/>
      <c r="G35" s="17"/>
      <c r="H35" s="17"/>
      <c r="I35" s="17"/>
      <c r="J35" s="17"/>
      <c r="K35" s="17"/>
    </row>
    <row r="36" spans="1:11" x14ac:dyDescent="0.2">
      <c r="A36" s="39" t="s">
        <v>99</v>
      </c>
      <c r="B36" s="38" t="s">
        <v>37</v>
      </c>
      <c r="C36" s="40" t="s">
        <v>1</v>
      </c>
      <c r="D36" s="17"/>
      <c r="E36" s="17"/>
      <c r="F36" s="17"/>
      <c r="G36" s="17"/>
      <c r="H36" s="17"/>
      <c r="I36" s="17"/>
      <c r="J36" s="17"/>
      <c r="K36" s="17"/>
    </row>
    <row r="37" spans="1:11" x14ac:dyDescent="0.2">
      <c r="A37" s="39" t="s">
        <v>100</v>
      </c>
      <c r="B37" s="38" t="s">
        <v>2</v>
      </c>
      <c r="C37" s="40" t="s">
        <v>3</v>
      </c>
      <c r="D37" s="17"/>
      <c r="E37" s="17"/>
      <c r="F37" s="17"/>
      <c r="G37" s="17"/>
      <c r="H37" s="17"/>
      <c r="I37" s="17"/>
      <c r="J37" s="17"/>
      <c r="K37" s="17"/>
    </row>
    <row r="38" spans="1:11" x14ac:dyDescent="0.2">
      <c r="A38" s="39" t="s">
        <v>101</v>
      </c>
      <c r="B38" s="38" t="s">
        <v>7</v>
      </c>
      <c r="C38" s="40" t="s">
        <v>5</v>
      </c>
      <c r="D38" s="17"/>
      <c r="E38" s="17"/>
      <c r="F38" s="17"/>
      <c r="G38" s="17"/>
      <c r="H38" s="17"/>
      <c r="I38" s="17"/>
      <c r="J38" s="17"/>
      <c r="K38" s="17"/>
    </row>
    <row r="39" spans="1:11" x14ac:dyDescent="0.2">
      <c r="A39" s="39" t="s">
        <v>102</v>
      </c>
      <c r="B39" s="38" t="s">
        <v>51</v>
      </c>
      <c r="C39" s="40" t="s">
        <v>5</v>
      </c>
      <c r="D39" s="17"/>
      <c r="E39" s="17"/>
      <c r="F39" s="17"/>
      <c r="G39" s="17"/>
      <c r="H39" s="17"/>
      <c r="I39" s="17"/>
      <c r="J39" s="17"/>
      <c r="K39" s="17"/>
    </row>
    <row r="40" spans="1:11" x14ac:dyDescent="0.2">
      <c r="A40" s="39" t="s">
        <v>103</v>
      </c>
      <c r="B40" s="38" t="s">
        <v>53</v>
      </c>
      <c r="C40" s="40" t="s">
        <v>15</v>
      </c>
      <c r="D40" s="17"/>
      <c r="E40" s="17"/>
      <c r="F40" s="17"/>
      <c r="G40" s="17"/>
      <c r="H40" s="17"/>
      <c r="I40" s="17"/>
      <c r="J40" s="17"/>
      <c r="K40" s="17"/>
    </row>
    <row r="41" spans="1:11" x14ac:dyDescent="0.2">
      <c r="A41" s="39" t="s">
        <v>104</v>
      </c>
      <c r="B41" s="38" t="s">
        <v>60</v>
      </c>
      <c r="C41" s="40" t="s">
        <v>12</v>
      </c>
      <c r="D41" s="17"/>
      <c r="E41" s="17"/>
      <c r="F41" s="17"/>
      <c r="G41" s="17"/>
      <c r="H41" s="17"/>
      <c r="I41" s="17"/>
      <c r="J41" s="17"/>
      <c r="K41" s="17"/>
    </row>
    <row r="42" spans="1:11" x14ac:dyDescent="0.2">
      <c r="A42" s="39" t="s">
        <v>105</v>
      </c>
      <c r="B42" s="38" t="s">
        <v>52</v>
      </c>
      <c r="C42" s="40" t="s">
        <v>15</v>
      </c>
      <c r="D42" s="17"/>
      <c r="E42" s="17"/>
      <c r="F42" s="17"/>
      <c r="G42" s="17"/>
      <c r="H42" s="17"/>
      <c r="I42" s="17"/>
      <c r="J42" s="17"/>
      <c r="K42" s="17"/>
    </row>
    <row r="43" spans="1:11" x14ac:dyDescent="0.2">
      <c r="A43" s="39" t="s">
        <v>106</v>
      </c>
      <c r="B43" s="38" t="s">
        <v>6</v>
      </c>
      <c r="C43" s="40" t="s">
        <v>1</v>
      </c>
      <c r="D43" s="17"/>
      <c r="E43" s="17"/>
      <c r="F43" s="17"/>
      <c r="G43" s="17"/>
      <c r="H43" s="17"/>
      <c r="I43" s="17"/>
      <c r="J43" s="17"/>
      <c r="K43" s="17"/>
    </row>
    <row r="44" spans="1:11" x14ac:dyDescent="0.2">
      <c r="A44" s="39" t="s">
        <v>107</v>
      </c>
      <c r="B44" s="38" t="s">
        <v>21</v>
      </c>
      <c r="C44" s="40" t="s">
        <v>12</v>
      </c>
      <c r="D44" s="17"/>
      <c r="E44" s="17"/>
      <c r="F44" s="17"/>
      <c r="G44" s="17"/>
      <c r="H44" s="17"/>
      <c r="I44" s="17"/>
      <c r="J44" s="17"/>
      <c r="K44" s="17"/>
    </row>
    <row r="45" spans="1:11" x14ac:dyDescent="0.2">
      <c r="A45" s="39" t="s">
        <v>108</v>
      </c>
      <c r="B45" s="38" t="s">
        <v>59</v>
      </c>
      <c r="C45" s="40" t="s">
        <v>5</v>
      </c>
      <c r="D45" s="17"/>
      <c r="E45" s="17"/>
      <c r="F45" s="17"/>
      <c r="G45" s="17"/>
      <c r="H45" s="17"/>
      <c r="I45" s="17"/>
      <c r="J45" s="17"/>
      <c r="K45" s="17"/>
    </row>
    <row r="46" spans="1:11" x14ac:dyDescent="0.2">
      <c r="A46" s="39" t="s">
        <v>109</v>
      </c>
      <c r="B46" s="38" t="s">
        <v>19</v>
      </c>
      <c r="C46" s="40" t="s">
        <v>5</v>
      </c>
      <c r="D46" s="17"/>
      <c r="E46" s="17"/>
      <c r="F46" s="17"/>
      <c r="G46" s="17"/>
      <c r="H46" s="17"/>
      <c r="I46" s="17"/>
      <c r="J46" s="17"/>
      <c r="K46" s="17"/>
    </row>
    <row r="47" spans="1:11" x14ac:dyDescent="0.2">
      <c r="A47" s="39" t="s">
        <v>110</v>
      </c>
      <c r="B47" s="38" t="s">
        <v>50</v>
      </c>
      <c r="C47" s="40" t="s">
        <v>3</v>
      </c>
      <c r="D47" s="17"/>
      <c r="E47" s="17"/>
      <c r="F47" s="17"/>
      <c r="G47" s="17"/>
      <c r="H47" s="17"/>
      <c r="I47" s="17"/>
      <c r="J47" s="17"/>
      <c r="K47" s="17"/>
    </row>
    <row r="48" spans="1:11" x14ac:dyDescent="0.2">
      <c r="A48" s="39" t="s">
        <v>111</v>
      </c>
      <c r="B48" s="38" t="s">
        <v>33</v>
      </c>
      <c r="C48" s="40" t="s">
        <v>5</v>
      </c>
      <c r="D48" s="17"/>
      <c r="E48" s="17"/>
      <c r="F48" s="17"/>
      <c r="G48" s="17"/>
      <c r="H48" s="17"/>
      <c r="I48" s="17"/>
      <c r="J48" s="17"/>
      <c r="K48" s="17"/>
    </row>
    <row r="49" spans="1:11" x14ac:dyDescent="0.2">
      <c r="A49" s="39" t="s">
        <v>112</v>
      </c>
      <c r="B49" s="38" t="s">
        <v>34</v>
      </c>
      <c r="C49" s="40" t="s">
        <v>9</v>
      </c>
      <c r="D49" s="17"/>
      <c r="E49" s="17"/>
      <c r="F49" s="17"/>
      <c r="G49" s="17"/>
      <c r="H49" s="17"/>
      <c r="I49" s="17"/>
      <c r="J49" s="17"/>
      <c r="K49" s="17"/>
    </row>
    <row r="50" spans="1:11" x14ac:dyDescent="0.2">
      <c r="A50" s="41" t="s">
        <v>113</v>
      </c>
      <c r="B50" s="42" t="s">
        <v>29</v>
      </c>
      <c r="C50" s="43" t="s">
        <v>12</v>
      </c>
      <c r="D50" s="17"/>
      <c r="E50" s="17"/>
      <c r="F50" s="17"/>
      <c r="G50" s="17"/>
      <c r="H50" s="17"/>
      <c r="I50" s="17"/>
      <c r="J50" s="17"/>
      <c r="K50" s="17"/>
    </row>
    <row r="51" spans="1:11" x14ac:dyDescent="0.2">
      <c r="A51" s="100" t="s">
        <v>2390</v>
      </c>
      <c r="B51" s="101" t="s">
        <v>2391</v>
      </c>
      <c r="C51" s="102"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F14" sqref="F14"/>
    </sheetView>
  </sheetViews>
  <sheetFormatPr defaultRowHeight="15" x14ac:dyDescent="0.25"/>
  <cols>
    <col min="1" max="1" width="15" style="193" customWidth="1"/>
    <col min="2" max="2" width="12" style="193" customWidth="1"/>
    <col min="3" max="3" width="14.85546875" style="193" customWidth="1"/>
    <col min="4" max="16384" width="9.140625" style="193"/>
  </cols>
  <sheetData>
    <row r="1" spans="1:3" ht="15.75" thickBot="1" x14ac:dyDescent="0.3">
      <c r="A1" s="97" t="s">
        <v>187</v>
      </c>
      <c r="B1" s="98" t="s">
        <v>188</v>
      </c>
      <c r="C1" s="99" t="s">
        <v>189</v>
      </c>
    </row>
    <row r="2" spans="1:3" ht="15.75" thickTop="1" x14ac:dyDescent="0.25">
      <c r="A2" s="211" t="s">
        <v>553</v>
      </c>
      <c r="B2" s="212" t="s">
        <v>552</v>
      </c>
      <c r="C2" s="212" t="s">
        <v>3</v>
      </c>
    </row>
    <row r="3" spans="1:3" x14ac:dyDescent="0.25">
      <c r="A3" s="88" t="s">
        <v>2356</v>
      </c>
      <c r="B3" s="89" t="s">
        <v>2357</v>
      </c>
      <c r="C3" s="90" t="s">
        <v>3</v>
      </c>
    </row>
    <row r="4" spans="1:3" x14ac:dyDescent="0.25">
      <c r="A4" s="88" t="s">
        <v>66</v>
      </c>
      <c r="B4" s="89" t="s">
        <v>17</v>
      </c>
      <c r="C4" s="90" t="s">
        <v>2598</v>
      </c>
    </row>
    <row r="5" spans="1:3" x14ac:dyDescent="0.25">
      <c r="A5" s="91" t="s">
        <v>67</v>
      </c>
      <c r="B5" s="92" t="s">
        <v>40</v>
      </c>
      <c r="C5" s="93" t="s">
        <v>2596</v>
      </c>
    </row>
    <row r="6" spans="1:3" x14ac:dyDescent="0.25">
      <c r="A6" s="91" t="s">
        <v>68</v>
      </c>
      <c r="B6" s="92" t="s">
        <v>32</v>
      </c>
      <c r="C6" s="93" t="s">
        <v>2598</v>
      </c>
    </row>
    <row r="7" spans="1:3" x14ac:dyDescent="0.25">
      <c r="A7" s="91" t="s">
        <v>69</v>
      </c>
      <c r="B7" s="92" t="s">
        <v>13</v>
      </c>
      <c r="C7" s="93" t="s">
        <v>2597</v>
      </c>
    </row>
    <row r="8" spans="1:3" x14ac:dyDescent="0.25">
      <c r="A8" s="91" t="s">
        <v>70</v>
      </c>
      <c r="B8" s="92" t="s">
        <v>25</v>
      </c>
      <c r="C8" s="93" t="s">
        <v>2596</v>
      </c>
    </row>
    <row r="9" spans="1:3" x14ac:dyDescent="0.25">
      <c r="A9" s="91" t="s">
        <v>71</v>
      </c>
      <c r="B9" s="92" t="s">
        <v>35</v>
      </c>
      <c r="C9" s="93" t="s">
        <v>5</v>
      </c>
    </row>
    <row r="10" spans="1:3" x14ac:dyDescent="0.25">
      <c r="A10" s="199" t="s">
        <v>2390</v>
      </c>
      <c r="B10" s="200" t="s">
        <v>55</v>
      </c>
      <c r="C10" s="201" t="s">
        <v>5</v>
      </c>
    </row>
    <row r="11" spans="1:3" x14ac:dyDescent="0.25">
      <c r="A11" s="91" t="s">
        <v>72</v>
      </c>
      <c r="B11" s="92" t="s">
        <v>2391</v>
      </c>
      <c r="C11" s="93" t="s">
        <v>5</v>
      </c>
    </row>
    <row r="12" spans="1:3" x14ac:dyDescent="0.25">
      <c r="A12" s="91" t="s">
        <v>73</v>
      </c>
      <c r="B12" s="92" t="s">
        <v>18</v>
      </c>
      <c r="C12" s="93" t="s">
        <v>15</v>
      </c>
    </row>
    <row r="13" spans="1:3" x14ac:dyDescent="0.25">
      <c r="A13" s="91" t="s">
        <v>74</v>
      </c>
      <c r="B13" s="92" t="s">
        <v>22</v>
      </c>
      <c r="C13" s="93" t="s">
        <v>15</v>
      </c>
    </row>
    <row r="14" spans="1:3" x14ac:dyDescent="0.25">
      <c r="A14" s="91" t="s">
        <v>48</v>
      </c>
      <c r="B14" s="92" t="s">
        <v>47</v>
      </c>
      <c r="C14" s="93" t="s">
        <v>48</v>
      </c>
    </row>
    <row r="15" spans="1:3" x14ac:dyDescent="0.25">
      <c r="A15" s="91" t="s">
        <v>75</v>
      </c>
      <c r="B15" s="92" t="s">
        <v>63</v>
      </c>
      <c r="C15" s="93" t="s">
        <v>2596</v>
      </c>
    </row>
    <row r="16" spans="1:3" x14ac:dyDescent="0.25">
      <c r="A16" s="91" t="s">
        <v>76</v>
      </c>
      <c r="B16" s="92" t="s">
        <v>28</v>
      </c>
      <c r="C16" s="93" t="s">
        <v>9</v>
      </c>
    </row>
    <row r="17" spans="1:3" x14ac:dyDescent="0.25">
      <c r="A17" s="91" t="s">
        <v>77</v>
      </c>
      <c r="B17" s="92" t="s">
        <v>49</v>
      </c>
      <c r="C17" s="93" t="s">
        <v>9</v>
      </c>
    </row>
    <row r="18" spans="1:3" x14ac:dyDescent="0.25">
      <c r="A18" s="91" t="s">
        <v>78</v>
      </c>
      <c r="B18" s="92" t="s">
        <v>42</v>
      </c>
      <c r="C18" s="93" t="s">
        <v>9</v>
      </c>
    </row>
    <row r="19" spans="1:3" x14ac:dyDescent="0.25">
      <c r="A19" s="91" t="s">
        <v>79</v>
      </c>
      <c r="B19" s="92" t="s">
        <v>46</v>
      </c>
      <c r="C19" s="93" t="s">
        <v>2598</v>
      </c>
    </row>
    <row r="20" spans="1:3" x14ac:dyDescent="0.25">
      <c r="A20" s="91" t="s">
        <v>80</v>
      </c>
      <c r="B20" s="92" t="s">
        <v>23</v>
      </c>
      <c r="C20" s="93" t="s">
        <v>9</v>
      </c>
    </row>
    <row r="21" spans="1:3" x14ac:dyDescent="0.25">
      <c r="A21" s="91" t="s">
        <v>81</v>
      </c>
      <c r="B21" s="92" t="s">
        <v>0</v>
      </c>
      <c r="C21" s="93" t="s">
        <v>2598</v>
      </c>
    </row>
    <row r="22" spans="1:3" x14ac:dyDescent="0.25">
      <c r="A22" s="91" t="s">
        <v>82</v>
      </c>
      <c r="B22" s="92" t="s">
        <v>4</v>
      </c>
      <c r="C22" s="93" t="s">
        <v>5</v>
      </c>
    </row>
    <row r="23" spans="1:3" x14ac:dyDescent="0.25">
      <c r="A23" s="91" t="s">
        <v>83</v>
      </c>
      <c r="B23" s="92" t="s">
        <v>54</v>
      </c>
      <c r="C23" s="93" t="s">
        <v>5</v>
      </c>
    </row>
    <row r="24" spans="1:3" x14ac:dyDescent="0.25">
      <c r="A24" s="91" t="s">
        <v>84</v>
      </c>
      <c r="B24" s="92" t="s">
        <v>36</v>
      </c>
      <c r="C24" s="93" t="s">
        <v>5</v>
      </c>
    </row>
    <row r="25" spans="1:3" x14ac:dyDescent="0.25">
      <c r="A25" s="91" t="s">
        <v>85</v>
      </c>
      <c r="B25" s="92" t="s">
        <v>41</v>
      </c>
      <c r="C25" s="93" t="s">
        <v>9</v>
      </c>
    </row>
    <row r="26" spans="1:3" x14ac:dyDescent="0.25">
      <c r="A26" s="91" t="s">
        <v>86</v>
      </c>
      <c r="B26" s="92" t="s">
        <v>30</v>
      </c>
      <c r="C26" s="93" t="s">
        <v>9</v>
      </c>
    </row>
    <row r="27" spans="1:3" x14ac:dyDescent="0.25">
      <c r="A27" s="91" t="s">
        <v>87</v>
      </c>
      <c r="B27" s="92" t="s">
        <v>14</v>
      </c>
      <c r="C27" s="93" t="s">
        <v>2598</v>
      </c>
    </row>
    <row r="28" spans="1:3" x14ac:dyDescent="0.25">
      <c r="A28" s="91" t="s">
        <v>88</v>
      </c>
      <c r="B28" s="92" t="s">
        <v>39</v>
      </c>
      <c r="C28" s="93" t="s">
        <v>9</v>
      </c>
    </row>
    <row r="29" spans="1:3" x14ac:dyDescent="0.25">
      <c r="A29" s="91" t="s">
        <v>89</v>
      </c>
      <c r="B29" s="92" t="s">
        <v>56</v>
      </c>
      <c r="C29" s="93" t="s">
        <v>2596</v>
      </c>
    </row>
    <row r="30" spans="1:3" x14ac:dyDescent="0.25">
      <c r="A30" s="91" t="s">
        <v>90</v>
      </c>
      <c r="B30" s="92" t="s">
        <v>24</v>
      </c>
      <c r="C30" s="93" t="s">
        <v>2596</v>
      </c>
    </row>
    <row r="31" spans="1:3" x14ac:dyDescent="0.25">
      <c r="A31" s="91" t="s">
        <v>91</v>
      </c>
      <c r="B31" s="92" t="s">
        <v>31</v>
      </c>
      <c r="C31" s="93" t="s">
        <v>2596</v>
      </c>
    </row>
    <row r="32" spans="1:3" x14ac:dyDescent="0.25">
      <c r="A32" s="91" t="s">
        <v>92</v>
      </c>
      <c r="B32" s="92" t="s">
        <v>38</v>
      </c>
      <c r="C32" s="93" t="s">
        <v>5</v>
      </c>
    </row>
    <row r="33" spans="1:3" x14ac:dyDescent="0.25">
      <c r="A33" s="91" t="s">
        <v>93</v>
      </c>
      <c r="B33" s="92" t="s">
        <v>20</v>
      </c>
      <c r="C33" s="93" t="s">
        <v>5</v>
      </c>
    </row>
    <row r="34" spans="1:3" x14ac:dyDescent="0.25">
      <c r="A34" s="91" t="s">
        <v>94</v>
      </c>
      <c r="B34" s="92" t="s">
        <v>43</v>
      </c>
      <c r="C34" s="93" t="s">
        <v>2596</v>
      </c>
    </row>
    <row r="35" spans="1:3" x14ac:dyDescent="0.25">
      <c r="A35" s="91" t="s">
        <v>95</v>
      </c>
      <c r="B35" s="92" t="s">
        <v>10</v>
      </c>
      <c r="C35" s="93" t="s">
        <v>5</v>
      </c>
    </row>
    <row r="36" spans="1:3" x14ac:dyDescent="0.25">
      <c r="A36" s="91" t="s">
        <v>96</v>
      </c>
      <c r="B36" s="92" t="s">
        <v>16</v>
      </c>
      <c r="C36" s="93" t="s">
        <v>15</v>
      </c>
    </row>
    <row r="37" spans="1:3" x14ac:dyDescent="0.25">
      <c r="A37" s="91" t="s">
        <v>97</v>
      </c>
      <c r="B37" s="92" t="s">
        <v>11</v>
      </c>
      <c r="C37" s="93" t="s">
        <v>2596</v>
      </c>
    </row>
    <row r="38" spans="1:3" x14ac:dyDescent="0.25">
      <c r="A38" s="91" t="s">
        <v>98</v>
      </c>
      <c r="B38" s="92" t="s">
        <v>8</v>
      </c>
      <c r="C38" s="93" t="s">
        <v>5</v>
      </c>
    </row>
    <row r="39" spans="1:3" x14ac:dyDescent="0.25">
      <c r="A39" s="91" t="s">
        <v>99</v>
      </c>
      <c r="B39" s="92" t="s">
        <v>37</v>
      </c>
      <c r="C39" s="93" t="s">
        <v>2598</v>
      </c>
    </row>
    <row r="40" spans="1:3" x14ac:dyDescent="0.25">
      <c r="A40" s="91" t="s">
        <v>100</v>
      </c>
      <c r="B40" s="92" t="s">
        <v>2</v>
      </c>
      <c r="C40" s="93" t="s">
        <v>2597</v>
      </c>
    </row>
    <row r="41" spans="1:3" x14ac:dyDescent="0.25">
      <c r="A41" s="91" t="s">
        <v>101</v>
      </c>
      <c r="B41" s="92" t="s">
        <v>7</v>
      </c>
      <c r="C41" s="93" t="s">
        <v>5</v>
      </c>
    </row>
    <row r="42" spans="1:3" x14ac:dyDescent="0.25">
      <c r="A42" s="91" t="s">
        <v>102</v>
      </c>
      <c r="B42" s="92" t="s">
        <v>51</v>
      </c>
      <c r="C42" s="93" t="s">
        <v>5</v>
      </c>
    </row>
    <row r="43" spans="1:3" x14ac:dyDescent="0.25">
      <c r="A43" s="91" t="s">
        <v>103</v>
      </c>
      <c r="B43" s="92" t="s">
        <v>53</v>
      </c>
      <c r="C43" s="93" t="s">
        <v>15</v>
      </c>
    </row>
    <row r="44" spans="1:3" x14ac:dyDescent="0.25">
      <c r="A44" s="91" t="s">
        <v>104</v>
      </c>
      <c r="B44" s="92" t="s">
        <v>60</v>
      </c>
      <c r="C44" s="93" t="s">
        <v>2596</v>
      </c>
    </row>
    <row r="45" spans="1:3" x14ac:dyDescent="0.25">
      <c r="A45" s="91" t="s">
        <v>105</v>
      </c>
      <c r="B45" s="92" t="s">
        <v>52</v>
      </c>
      <c r="C45" s="93" t="s">
        <v>9</v>
      </c>
    </row>
    <row r="46" spans="1:3" x14ac:dyDescent="0.25">
      <c r="A46" s="91" t="s">
        <v>106</v>
      </c>
      <c r="B46" s="92" t="s">
        <v>6</v>
      </c>
      <c r="C46" s="93" t="s">
        <v>2598</v>
      </c>
    </row>
    <row r="47" spans="1:3" x14ac:dyDescent="0.25">
      <c r="A47" s="91" t="s">
        <v>107</v>
      </c>
      <c r="B47" s="92" t="s">
        <v>21</v>
      </c>
      <c r="C47" s="93" t="s">
        <v>2596</v>
      </c>
    </row>
    <row r="48" spans="1:3" x14ac:dyDescent="0.25">
      <c r="A48" s="91" t="s">
        <v>108</v>
      </c>
      <c r="B48" s="92" t="s">
        <v>59</v>
      </c>
      <c r="C48" s="93" t="s">
        <v>5</v>
      </c>
    </row>
    <row r="49" spans="1:3" x14ac:dyDescent="0.25">
      <c r="A49" s="91" t="s">
        <v>109</v>
      </c>
      <c r="B49" s="92" t="s">
        <v>19</v>
      </c>
      <c r="C49" s="93" t="s">
        <v>5</v>
      </c>
    </row>
    <row r="50" spans="1:3" x14ac:dyDescent="0.25">
      <c r="A50" s="91" t="s">
        <v>110</v>
      </c>
      <c r="B50" s="92" t="s">
        <v>50</v>
      </c>
      <c r="C50" s="93" t="s">
        <v>2597</v>
      </c>
    </row>
    <row r="51" spans="1:3" x14ac:dyDescent="0.25">
      <c r="A51" s="91" t="s">
        <v>111</v>
      </c>
      <c r="B51" s="92" t="s">
        <v>33</v>
      </c>
      <c r="C51" s="93" t="s">
        <v>5</v>
      </c>
    </row>
    <row r="52" spans="1:3" x14ac:dyDescent="0.25">
      <c r="A52" s="91" t="s">
        <v>112</v>
      </c>
      <c r="B52" s="92" t="s">
        <v>34</v>
      </c>
      <c r="C52" s="93" t="s">
        <v>9</v>
      </c>
    </row>
    <row r="53" spans="1:3" x14ac:dyDescent="0.25">
      <c r="A53" s="94" t="s">
        <v>113</v>
      </c>
      <c r="B53" s="95" t="s">
        <v>29</v>
      </c>
      <c r="C53" s="96" t="s">
        <v>2596</v>
      </c>
    </row>
    <row r="54" spans="1:3" x14ac:dyDescent="0.25">
      <c r="A54" s="202" t="s">
        <v>114</v>
      </c>
      <c r="B54" s="203" t="s">
        <v>61</v>
      </c>
      <c r="C54" s="204" t="s">
        <v>45</v>
      </c>
    </row>
    <row r="55" spans="1:3" x14ac:dyDescent="0.25">
      <c r="A55" s="199" t="s">
        <v>115</v>
      </c>
      <c r="B55" s="200" t="s">
        <v>62</v>
      </c>
      <c r="C55" s="201" t="s">
        <v>45</v>
      </c>
    </row>
    <row r="56" spans="1:3" x14ac:dyDescent="0.25">
      <c r="A56" s="199" t="s">
        <v>116</v>
      </c>
      <c r="B56" s="200" t="s">
        <v>44</v>
      </c>
      <c r="C56" s="201" t="s">
        <v>45</v>
      </c>
    </row>
    <row r="57" spans="1:3" x14ac:dyDescent="0.25">
      <c r="A57" s="199" t="s">
        <v>117</v>
      </c>
      <c r="B57" s="200" t="s">
        <v>57</v>
      </c>
      <c r="C57" s="201" t="s">
        <v>45</v>
      </c>
    </row>
    <row r="58" spans="1:3" x14ac:dyDescent="0.25">
      <c r="A58" s="199" t="s">
        <v>118</v>
      </c>
      <c r="B58" s="200" t="s">
        <v>65</v>
      </c>
      <c r="C58" s="201" t="s">
        <v>45</v>
      </c>
    </row>
    <row r="59" spans="1:3" x14ac:dyDescent="0.25">
      <c r="A59" s="199" t="s">
        <v>119</v>
      </c>
      <c r="B59" s="200" t="s">
        <v>58</v>
      </c>
      <c r="C59" s="201" t="s">
        <v>45</v>
      </c>
    </row>
    <row r="60" spans="1:3" x14ac:dyDescent="0.25">
      <c r="A60" s="199" t="s">
        <v>120</v>
      </c>
      <c r="B60" s="200" t="s">
        <v>64</v>
      </c>
      <c r="C60" s="201" t="s">
        <v>45</v>
      </c>
    </row>
    <row r="61" spans="1:3" x14ac:dyDescent="0.25">
      <c r="A61" s="205" t="s">
        <v>2358</v>
      </c>
      <c r="B61" s="206" t="s">
        <v>2359</v>
      </c>
      <c r="C61" s="207" t="s">
        <v>45</v>
      </c>
    </row>
    <row r="62" spans="1:3" x14ac:dyDescent="0.25">
      <c r="A62" s="208" t="s">
        <v>27</v>
      </c>
      <c r="B62" s="209" t="s">
        <v>26</v>
      </c>
      <c r="C62" s="210"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33</vt:i4>
      </vt:variant>
    </vt:vector>
  </HeadingPairs>
  <TitlesOfParts>
    <vt:vector size="40" baseType="lpstr">
      <vt:lpstr>Contents</vt:lpstr>
      <vt:lpstr>Natural Gas Pipeline Projects</vt:lpstr>
      <vt:lpstr>Historical Projects</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 Projects'!Print_Area</vt:lpstr>
      <vt:lpstr>'Natural Gas Pipeline Projects'!Print_Area</vt:lpstr>
      <vt:lpstr>Regions!Print_Area</vt:lpstr>
      <vt:lpstr>Regions_OLD!Print_Area</vt:lpstr>
      <vt:lpstr>'Historical Projects'!Print_Titles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O'Sullivan, James </cp:lastModifiedBy>
  <cp:lastPrinted>2018-05-14T15:24:44Z</cp:lastPrinted>
  <dcterms:created xsi:type="dcterms:W3CDTF">2012-02-01T16:07:37Z</dcterms:created>
  <dcterms:modified xsi:type="dcterms:W3CDTF">2018-05-17T14:56:36Z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